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国有资本经营预算财政拨款支出决算表" sheetId="9" r:id="rId9"/>
  </sheets>
  <definedNames/>
  <calcPr fullCalcOnLoad="1"/>
</workbook>
</file>

<file path=xl/sharedStrings.xml><?xml version="1.0" encoding="utf-8"?>
<sst xmlns="http://schemas.openxmlformats.org/spreadsheetml/2006/main" count="1420" uniqueCount="392">
  <si>
    <t>收入支出决算总表</t>
  </si>
  <si>
    <t>公开01表</t>
  </si>
  <si>
    <t>部门：廊坊市文安县住房和城乡建设局(本级)</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</si>
  <si>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</si>
  <si>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</si>
  <si>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</si>
  <si>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</si>
  <si>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</si>
  <si>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</si>
  <si>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</si>
  <si>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</si>
  <si>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</si>
  <si>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</si>
  <si>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</si>
  <si>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</si>
  <si>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</si>
  <si>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</si>
  <si>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</si>
  <si>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</si>
  <si>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</si>
  <si>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</si>
  <si>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</si>
  <si>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</si>
  <si>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</si>
  <si>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</si>
  <si>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</si>
  <si>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</si>
  <si>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</si>
  <si>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</si>
  <si>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</si>
  <si>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</si>
  <si>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</si>
  <si>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</si>
  <si>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</si>
  <si>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</si>
  <si>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</si>
  <si>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</si>
  <si>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</si>
  <si>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</si>
  <si>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</si>
  <si>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</si>
  <si>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</si>
  <si>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</si>
  <si>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</si>
  <si>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</si>
  <si>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</si>
  <si>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</si>
  <si>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</si>
  <si>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</si>
  <si>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</si>
  <si>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</si>
  <si>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</si>
  <si>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</si>
  <si>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</si>
  <si>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</si>
  <si>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</si>
  <si>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</si>
  <si>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</si>
  <si>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</si>
  <si>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</si>
  <si>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</si>
  <si>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</si>
  <si>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</si>
  <si>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</si>
  <si>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</si>
  <si>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</si>
  <si>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</si>
  <si>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</si>
  <si>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</si>
  <si>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</si>
  <si>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</si>
  <si>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</si>
  <si>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</si>
  <si>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</si>
  <si>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</si>
  <si>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</si>
  <si>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</si>
  <si>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</si>
  <si>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</si>
  <si>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</si>
  <si>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</si>
  <si>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</si>
  <si>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</si>
  <si>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</si>
  <si>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</si>
  <si>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二十四、债务付息支出</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</si>
  <si>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</si>
  <si>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</si>
  <si>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</si>
  <si>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</si>
  <si>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</si>
  <si>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</si>
  <si>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</si>
  <si>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</si>
  <si>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</si>
  <si>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</si>
  <si>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</si>
  <si>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</si>
  <si>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</si>
  <si>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</si>
  <si>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</si>
  <si>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</si>
  <si>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</si>
  <si>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</si>
  <si>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</si>
  <si>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</si>
  <si>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</si>
  <si>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</si>
  <si>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</si>
  <si>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</si>
  <si>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</si>
  <si>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</si>
  <si>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</si>
  <si>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</si>
  <si>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</si>
  <si>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</si>
  <si>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</si>
  <si>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</si>
  <si>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</si>
  <si>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</si>
  <si>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</si>
  <si>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</si>
  <si>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</si>
  <si>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208</t>
  </si>
  <si>
    <t>社会保障和就业支出</t>
  </si>
  <si>
    <t>20805</t>
  </si>
  <si>
    <t>行政事业单位离退休</t>
  </si>
  <si>
    <t>2080505</t>
  </si>
  <si>
    <t xml:space="preserve">  机关事业单位基本养老保险缴费支出</t>
  </si>
  <si>
    <t>211</t>
  </si>
  <si>
    <t>节能环保支出</t>
  </si>
  <si>
    <t>21103</t>
  </si>
  <si>
    <t>污染防治</t>
  </si>
  <si>
    <t>2110301</t>
  </si>
  <si>
    <t xml:space="preserve">  大气</t>
  </si>
  <si>
    <t>212</t>
  </si>
  <si>
    <t>城乡社区支出</t>
  </si>
  <si>
    <t>21201</t>
  </si>
  <si>
    <t>城乡社区管理事务</t>
  </si>
  <si>
    <t>2120101</t>
  </si>
  <si>
    <t>2120102</t>
  </si>
  <si>
    <t xml:space="preserve">  一般行政管理事务</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</si>
  <si>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</si>
  <si>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</si>
  <si>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</si>
  <si>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</si>
  <si>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</si>
  <si>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</si>
  <si>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</si>
  <si>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</si>
  <si>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</si>
  <si>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</si>
  <si>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</si>
  <si>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</si>
  <si>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2120803</t>
  </si>
  <si>
    <t xml:space="preserve">  城市建设支出</t>
  </si>
  <si>
    <t>2120804</t>
  </si>
  <si>
    <t xml:space="preserve">  农村基础设施建设支出</t>
  </si>
  <si>
    <t>21213</t>
  </si>
  <si>
    <t>城市基础设施配套费安排的支出</t>
  </si>
  <si>
    <t>2121301</t>
  </si>
  <si>
    <t xml:space="preserve">  城市公共设施</t>
  </si>
  <si>
    <t>221</t>
  </si>
  <si>
    <t>住房保障支出</t>
  </si>
  <si>
    <t>22101</t>
  </si>
  <si>
    <t>保障性安居工程支出</t>
  </si>
  <si>
    <t>2210103</t>
  </si>
  <si>
    <t xml:space="preserve">  棚户区改造</t>
  </si>
  <si>
    <t>2210105</t>
  </si>
  <si>
    <t xml:space="preserve">  农村危房改造</t>
  </si>
  <si>
    <t>2210106</t>
  </si>
  <si>
    <t xml:space="preserve">  公共租赁住房</t>
  </si>
  <si>
    <t>2210107</t>
  </si>
  <si>
    <t xml:space="preserve">  保障性住房租金补贴</t>
  </si>
  <si>
    <t>2210199</t>
  </si>
  <si>
    <t xml:space="preserve">  其他保障性安居工程支出</t>
  </si>
  <si>
    <t>22103</t>
  </si>
  <si>
    <t>城乡社区住宅</t>
  </si>
  <si>
    <t>2210399</t>
  </si>
  <si>
    <t xml:space="preserve">  其他城乡社区住宅支出</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</si>
  <si>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</si>
  <si>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</si>
  <si>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</si>
  <si>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</si>
  <si>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</si>
  <si>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</si>
  <si>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</si>
  <si>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</si>
  <si>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</si>
  <si>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</si>
  <si>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</si>
  <si>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</si>
  <si>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</si>
  <si>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</si>
  <si>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</si>
  <si>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</si>
  <si>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</si>
  <si>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</si>
  <si>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</si>
  <si>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</si>
  <si>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</si>
  <si>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</si>
  <si>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</si>
  <si>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</si>
  <si>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</si>
  <si>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</si>
  <si>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</si>
  <si>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</si>
  <si>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</si>
  <si>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</si>
  <si>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</si>
  <si>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</si>
  <si>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</si>
  <si>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</si>
  <si>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</si>
  <si>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</si>
  <si>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</si>
  <si>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</si>
  <si>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</si>
  <si>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</si>
  <si>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</si>
  <si>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</si>
  <si>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</si>
  <si>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</si>
  <si>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</si>
  <si>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</si>
  <si>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</si>
  <si>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</si>
  <si>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</si>
  <si>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</si>
  <si>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</si>
  <si>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</si>
  <si>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</si>
  <si>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</si>
  <si>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</si>
  <si>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</si>
  <si>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</si>
  <si>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</si>
  <si>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</si>
  <si>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</si>
  <si>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</si>
  <si>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</si>
  <si>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</si>
  <si>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</si>
  <si>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</si>
  <si>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</si>
  <si>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</si>
  <si>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</si>
  <si>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</si>
  <si>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</si>
  <si>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</si>
  <si>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</si>
  <si>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</si>
  <si>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</si>
  <si>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</si>
  <si>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</si>
  <si>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</si>
  <si>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</si>
  <si>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</si>
  <si>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</si>
  <si>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</si>
  <si>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</si>
  <si>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</si>
  <si>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</si>
  <si>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</si>
  <si>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</si>
  <si>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</si>
  <si>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</si>
  <si>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</si>
  <si>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</si>
  <si>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</si>
  <si>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</si>
  <si>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</si>
  <si>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</si>
  <si>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</si>
  <si>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</si>
  <si>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</si>
  <si>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</si>
  <si>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</si>
  <si>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</si>
  <si>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</si>
  <si>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</si>
  <si>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</si>
  <si>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</si>
  <si>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</si>
  <si>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</si>
  <si>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</si>
  <si>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</si>
  <si>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</si>
  <si>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</si>
  <si>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</si>
  <si>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</si>
  <si>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</si>
  <si>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</si>
  <si>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</si>
  <si>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</si>
  <si>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</si>
  <si>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</si>
  <si>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</si>
  <si>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</si>
  <si>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</si>
  <si>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</si>
  <si>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</si>
  <si>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</si>
  <si>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</si>
  <si>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</si>
  <si>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</si>
  <si>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</si>
  <si>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</si>
  <si>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</si>
  <si>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</si>
  <si>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</si>
  <si>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</si>
  <si>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</si>
  <si>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</si>
  <si>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</si>
  <si>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</si>
  <si>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</si>
  <si>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</si>
  <si>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</si>
  <si>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</si>
  <si>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</si>
  <si>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</si>
  <si>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</si>
  <si>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</si>
  <si>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</si>
  <si>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</si>
  <si>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</si>
  <si>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</si>
  <si>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</si>
  <si>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</si>
  <si>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</si>
  <si>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</si>
  <si>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</si>
  <si>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</si>
  <si>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</si>
  <si>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</si>
  <si>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</si>
  <si>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</si>
  <si>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</si>
  <si>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</si>
  <si>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</si>
  <si>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</si>
  <si>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</si>
  <si>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</si>
  <si>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</si>
  <si>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</si>
  <si>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</si>
  <si>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</si>
  <si>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</si>
  <si>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</si>
  <si>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</si>
  <si>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</si>
  <si>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</si>
  <si>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</si>
  <si>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</si>
  <si>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</si>
  <si>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</si>
  <si>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</si>
  <si>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</si>
  <si>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</si>
  <si>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</si>
  <si>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</si>
  <si>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</si>
  <si>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</si>
  <si>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</si>
  <si>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</si>
  <si>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</si>
  <si>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</si>
  <si>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</si>
  <si>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</si>
  <si>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</si>
  <si>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</si>
  <si>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</si>
  <si>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</si>
  <si>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</si>
  <si>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</si>
  <si>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</si>
  <si>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</si>
  <si>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</si>
  <si>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</si>
  <si>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</si>
  <si>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</si>
  <si>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</si>
  <si>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</si>
  <si>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</si>
  <si>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</si>
  <si>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</si>
  <si>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</si>
  <si>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</si>
  <si>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科目</t>
  </si>
  <si>
    <t>注：本表反映部门本年度国有资本经营预算财政拨款支出情况。本部门本年度无相关支出情况，按要求以空表列示。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</si>
</sst>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5"/>
      <color indexed="8"/>
      <name val="宋体"/>
      <family val="0"/>
    </font>
    <font>
      <sz val="9"/>
      <color indexed="8"/>
      <name val="宋体"/>
      <family val="0"/>
    </font>
    <font>
      <b/>
      <sz val="11"/>
      <color indexed="63"/>
      <name val="宋体"/>
      <family val="0"/>
    </font>
    <font>
      <u val="single"/>
      <sz val="11"/>
      <color indexed="12"/>
      <name val="宋体"/>
      <family val="0"/>
    </font>
    <font>
      <sz val="11"/>
      <color indexed="16"/>
      <name val="宋体"/>
      <family val="0"/>
    </font>
    <font>
      <b/>
      <sz val="11"/>
      <color indexed="54"/>
      <name val="宋体"/>
      <family val="0"/>
    </font>
    <font>
      <sz val="11"/>
      <color indexed="9"/>
      <name val="宋体"/>
      <family val="0"/>
    </font>
    <font>
      <u val="single"/>
      <sz val="11"/>
      <color indexed="20"/>
      <name val="宋体"/>
      <family val="0"/>
    </font>
    <font>
      <sz val="11"/>
      <color indexed="17"/>
      <name val="宋体"/>
      <family val="0"/>
    </font>
    <font>
      <sz val="11"/>
      <color indexed="62"/>
      <name val="宋体"/>
      <family val="0"/>
    </font>
    <font>
      <i/>
      <sz val="11"/>
      <color indexed="23"/>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4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4" fontId="5"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left" vertical="center" wrapText="1"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6"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tabSelected="1" workbookViewId="0" topLeftCell="A1">
      <selection activeCell="J20" sqref="J2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7" t="s">
        <v>0</v>
      </c>
    </row>
    <row r="2" ht="12.75">
      <c r="F2" s="2" t="s">
        <v>1</v>
      </c>
    </row>
    <row r="3" spans="1:6" ht="12.75">
      <c r="A3" s="3" t="s">
        <v>2</v>
      </c>
      <c r="F3" s="2" t="s">
        <v>3</v>
      </c>
    </row>
    <row r="4" spans="1:6" ht="15" customHeight="1">
      <c r="A4" s="18" t="s">
        <v>4</v>
      </c>
      <c r="B4" s="19" t="s">
        <v>5</v>
      </c>
      <c r="C4" s="19" t="s">
        <v>5</v>
      </c>
      <c r="D4" s="19" t="s">
        <v>6</v>
      </c>
      <c r="E4" s="19" t="s">
        <v>5</v>
      </c>
      <c r="F4" s="19" t="s">
        <v>5</v>
      </c>
    </row>
    <row r="5" spans="1:6" ht="15" customHeight="1">
      <c r="A5" s="33" t="s">
        <v>7</v>
      </c>
      <c r="B5" s="23" t="s">
        <v>8</v>
      </c>
      <c r="C5" s="23" t="s">
        <v>9</v>
      </c>
      <c r="D5" s="23" t="s">
        <v>7</v>
      </c>
      <c r="E5" s="23" t="s">
        <v>8</v>
      </c>
      <c r="F5" s="23" t="s">
        <v>9</v>
      </c>
    </row>
    <row r="6" spans="1:6" ht="15" customHeight="1">
      <c r="A6" s="33" t="s">
        <v>10</v>
      </c>
      <c r="B6" s="23" t="s">
        <v>5</v>
      </c>
      <c r="C6" s="23" t="s">
        <v>11</v>
      </c>
      <c r="D6" s="23" t="s">
        <v>10</v>
      </c>
      <c r="E6" s="23" t="s">
        <v>5</v>
      </c>
      <c r="F6" s="23" t="s">
        <v>12</v>
      </c>
    </row>
    <row r="7" spans="1:6" ht="15" customHeight="1">
      <c r="A7" s="31" t="s">
        <v>13</v>
      </c>
      <c r="B7" s="23" t="s">
        <v>11</v>
      </c>
      <c r="C7" s="27">
        <f>219239786.4/10000</f>
        <v>21923.97864</v>
      </c>
      <c r="D7" s="32" t="s">
        <v>14</v>
      </c>
      <c r="E7" s="23" t="s">
        <v>15</v>
      </c>
      <c r="F7" s="27">
        <f>1244236.01/10000</f>
        <v>124.423601</v>
      </c>
    </row>
    <row r="8" spans="1:6" ht="15" customHeight="1">
      <c r="A8" s="31" t="s">
        <v>16</v>
      </c>
      <c r="B8" s="23" t="s">
        <v>12</v>
      </c>
      <c r="C8" s="27">
        <f>40765932.11/10000</f>
        <v>4076.593211</v>
      </c>
      <c r="D8" s="32" t="s">
        <v>17</v>
      </c>
      <c r="E8" s="23" t="s">
        <v>18</v>
      </c>
      <c r="F8" s="27"/>
    </row>
    <row r="9" spans="1:6" ht="15" customHeight="1">
      <c r="A9" s="31" t="s">
        <v>19</v>
      </c>
      <c r="B9" s="23" t="s">
        <v>20</v>
      </c>
      <c r="C9" s="27"/>
      <c r="D9" s="32" t="s">
        <v>21</v>
      </c>
      <c r="E9" s="23" t="s">
        <v>22</v>
      </c>
      <c r="F9" s="27"/>
    </row>
    <row r="10" spans="1:6" ht="15" customHeight="1">
      <c r="A10" s="31" t="s">
        <v>23</v>
      </c>
      <c r="B10" s="23" t="s">
        <v>24</v>
      </c>
      <c r="C10" s="27"/>
      <c r="D10" s="32" t="s">
        <v>25</v>
      </c>
      <c r="E10" s="23" t="s">
        <v>26</v>
      </c>
      <c r="F10" s="27"/>
    </row>
    <row r="11" spans="1:6" ht="15" customHeight="1">
      <c r="A11" s="31" t="s">
        <v>27</v>
      </c>
      <c r="B11" s="23" t="s">
        <v>28</v>
      </c>
      <c r="C11" s="27"/>
      <c r="D11" s="32" t="s">
        <v>29</v>
      </c>
      <c r="E11" s="23" t="s">
        <v>30</v>
      </c>
      <c r="F11" s="27"/>
    </row>
    <row r="12" spans="1:6" ht="15" customHeight="1">
      <c r="A12" s="31" t="s">
        <v>31</v>
      </c>
      <c r="B12" s="23" t="s">
        <v>32</v>
      </c>
      <c r="C12" s="27"/>
      <c r="D12" s="32" t="s">
        <v>33</v>
      </c>
      <c r="E12" s="23" t="s">
        <v>34</v>
      </c>
      <c r="F12" s="27"/>
    </row>
    <row r="13" spans="1:6" ht="15" customHeight="1">
      <c r="A13" s="31" t="s">
        <v>35</v>
      </c>
      <c r="B13" s="23" t="s">
        <v>36</v>
      </c>
      <c r="C13" s="27"/>
      <c r="D13" s="32" t="s">
        <v>37</v>
      </c>
      <c r="E13" s="23" t="s">
        <v>38</v>
      </c>
      <c r="F13" s="27"/>
    </row>
    <row r="14" spans="1:6" ht="15" customHeight="1">
      <c r="A14" s="35" t="s">
        <v>5</v>
      </c>
      <c r="B14" s="23" t="s">
        <v>39</v>
      </c>
      <c r="C14" s="27" t="s">
        <v>5</v>
      </c>
      <c r="D14" s="32" t="s">
        <v>40</v>
      </c>
      <c r="E14" s="23" t="s">
        <v>41</v>
      </c>
      <c r="F14" s="27">
        <f>3331416.94/10000</f>
        <v>333.141694</v>
      </c>
    </row>
    <row r="15" spans="1:6" ht="15" customHeight="1">
      <c r="A15" s="31" t="s">
        <v>5</v>
      </c>
      <c r="B15" s="23" t="s">
        <v>42</v>
      </c>
      <c r="C15" s="27" t="s">
        <v>5</v>
      </c>
      <c r="D15" s="32" t="s">
        <v>43</v>
      </c>
      <c r="E15" s="23" t="s">
        <v>44</v>
      </c>
      <c r="F15" s="27"/>
    </row>
    <row r="16" spans="1:6" ht="15" customHeight="1">
      <c r="A16" s="31" t="s">
        <v>5</v>
      </c>
      <c r="B16" s="23" t="s">
        <v>45</v>
      </c>
      <c r="C16" s="27" t="s">
        <v>5</v>
      </c>
      <c r="D16" s="32" t="s">
        <v>46</v>
      </c>
      <c r="E16" s="23" t="s">
        <v>47</v>
      </c>
      <c r="F16" s="27">
        <f>100140068.05/10000</f>
        <v>10014.006804999999</v>
      </c>
    </row>
    <row r="17" spans="1:6" ht="15" customHeight="1">
      <c r="A17" s="31" t="s">
        <v>5</v>
      </c>
      <c r="B17" s="23" t="s">
        <v>48</v>
      </c>
      <c r="C17" s="27" t="s">
        <v>5</v>
      </c>
      <c r="D17" s="32" t="s">
        <v>49</v>
      </c>
      <c r="E17" s="23" t="s">
        <v>50</v>
      </c>
      <c r="F17" s="27">
        <f>75620910.38/10000</f>
        <v>7562.091038</v>
      </c>
    </row>
    <row r="18" spans="1:6" ht="15" customHeight="1">
      <c r="A18" s="31" t="s">
        <v>5</v>
      </c>
      <c r="B18" s="23" t="s">
        <v>51</v>
      </c>
      <c r="C18" s="27" t="s">
        <v>5</v>
      </c>
      <c r="D18" s="32" t="s">
        <v>52</v>
      </c>
      <c r="E18" s="23" t="s">
        <v>53</v>
      </c>
      <c r="F18" s="27"/>
    </row>
    <row r="19" spans="1:6" ht="15" customHeight="1">
      <c r="A19" s="31" t="s">
        <v>5</v>
      </c>
      <c r="B19" s="23" t="s">
        <v>54</v>
      </c>
      <c r="C19" s="27" t="s">
        <v>5</v>
      </c>
      <c r="D19" s="32" t="s">
        <v>55</v>
      </c>
      <c r="E19" s="23" t="s">
        <v>56</v>
      </c>
      <c r="F19" s="27"/>
    </row>
    <row r="20" spans="1:6" ht="15" customHeight="1">
      <c r="A20" s="31" t="s">
        <v>5</v>
      </c>
      <c r="B20" s="23" t="s">
        <v>57</v>
      </c>
      <c r="C20" s="27" t="s">
        <v>5</v>
      </c>
      <c r="D20" s="32" t="s">
        <v>58</v>
      </c>
      <c r="E20" s="23" t="s">
        <v>59</v>
      </c>
      <c r="F20" s="27"/>
    </row>
    <row r="21" spans="1:6" ht="15" customHeight="1">
      <c r="A21" s="31" t="s">
        <v>5</v>
      </c>
      <c r="B21" s="23" t="s">
        <v>60</v>
      </c>
      <c r="C21" s="27" t="s">
        <v>5</v>
      </c>
      <c r="D21" s="32" t="s">
        <v>61</v>
      </c>
      <c r="E21" s="23" t="s">
        <v>62</v>
      </c>
      <c r="F21" s="27"/>
    </row>
    <row r="22" spans="1:6" ht="15" customHeight="1">
      <c r="A22" s="31" t="s">
        <v>5</v>
      </c>
      <c r="B22" s="23" t="s">
        <v>63</v>
      </c>
      <c r="C22" s="27" t="s">
        <v>5</v>
      </c>
      <c r="D22" s="32" t="s">
        <v>64</v>
      </c>
      <c r="E22" s="23" t="s">
        <v>65</v>
      </c>
      <c r="F22" s="27"/>
    </row>
    <row r="23" spans="1:6" ht="15" customHeight="1">
      <c r="A23" s="31" t="s">
        <v>5</v>
      </c>
      <c r="B23" s="23" t="s">
        <v>66</v>
      </c>
      <c r="C23" s="27" t="s">
        <v>5</v>
      </c>
      <c r="D23" s="32" t="s">
        <v>67</v>
      </c>
      <c r="E23" s="23" t="s">
        <v>68</v>
      </c>
      <c r="F23" s="27"/>
    </row>
    <row r="24" spans="1:6" ht="15" customHeight="1">
      <c r="A24" s="31" t="s">
        <v>5</v>
      </c>
      <c r="B24" s="23" t="s">
        <v>69</v>
      </c>
      <c r="C24" s="27" t="s">
        <v>5</v>
      </c>
      <c r="D24" s="32" t="s">
        <v>70</v>
      </c>
      <c r="E24" s="23" t="s">
        <v>71</v>
      </c>
      <c r="F24" s="27"/>
    </row>
    <row r="25" spans="1:6" ht="15" customHeight="1">
      <c r="A25" s="31" t="s">
        <v>5</v>
      </c>
      <c r="B25" s="23" t="s">
        <v>72</v>
      </c>
      <c r="C25" s="27" t="s">
        <v>5</v>
      </c>
      <c r="D25" s="32" t="s">
        <v>73</v>
      </c>
      <c r="E25" s="23" t="s">
        <v>74</v>
      </c>
      <c r="F25" s="27">
        <f>14426180.78/10000</f>
        <v>1442.618078</v>
      </c>
    </row>
    <row r="26" spans="1:6" ht="15" customHeight="1">
      <c r="A26" s="31" t="s">
        <v>5</v>
      </c>
      <c r="B26" s="23" t="s">
        <v>75</v>
      </c>
      <c r="C26" s="27" t="s">
        <v>5</v>
      </c>
      <c r="D26" s="32" t="s">
        <v>76</v>
      </c>
      <c r="E26" s="23" t="s">
        <v>77</v>
      </c>
      <c r="F26" s="27"/>
    </row>
    <row r="27" spans="1:6" ht="15" customHeight="1">
      <c r="A27" s="31" t="s">
        <v>5</v>
      </c>
      <c r="B27" s="23" t="s">
        <v>78</v>
      </c>
      <c r="C27" s="27" t="s">
        <v>5</v>
      </c>
      <c r="D27" s="32" t="s">
        <v>79</v>
      </c>
      <c r="E27" s="23" t="s">
        <v>80</v>
      </c>
      <c r="F27" s="27"/>
    </row>
    <row r="28" spans="1:6" ht="15" customHeight="1">
      <c r="A28" s="31" t="s">
        <v>5</v>
      </c>
      <c r="B28" s="23" t="s">
        <v>81</v>
      </c>
      <c r="C28" s="27" t="s">
        <v>5</v>
      </c>
      <c r="D28" s="32" t="s">
        <v>82</v>
      </c>
      <c r="E28" s="23" t="s">
        <v>83</v>
      </c>
      <c r="F28" s="27">
        <f>10479400/10000</f>
        <v>1047.94</v>
      </c>
    </row>
    <row r="29" spans="1:6" ht="15" customHeight="1">
      <c r="A29" s="31" t="s">
        <v>5</v>
      </c>
      <c r="B29" s="23" t="s">
        <v>84</v>
      </c>
      <c r="C29" s="27" t="s">
        <v>5</v>
      </c>
      <c r="D29" s="32" t="s">
        <v>85</v>
      </c>
      <c r="E29" s="23" t="s">
        <v>86</v>
      </c>
      <c r="F29" s="27"/>
    </row>
    <row r="30" spans="1:6" ht="15" customHeight="1">
      <c r="A30" s="43" t="s">
        <v>87</v>
      </c>
      <c r="B30" s="23" t="s">
        <v>88</v>
      </c>
      <c r="C30" s="27">
        <f>260005718.51/10000</f>
        <v>26000.571851</v>
      </c>
      <c r="D30" s="44" t="s">
        <v>89</v>
      </c>
      <c r="E30" s="23" t="s">
        <v>90</v>
      </c>
      <c r="F30" s="27">
        <f>205242212.16/10000</f>
        <v>20524.221215999998</v>
      </c>
    </row>
    <row r="31" spans="1:6" ht="15" customHeight="1">
      <c r="A31" s="31" t="s">
        <v>91</v>
      </c>
      <c r="B31" s="23" t="s">
        <v>92</v>
      </c>
      <c r="C31" s="27"/>
      <c r="D31" s="32" t="s">
        <v>93</v>
      </c>
      <c r="E31" s="23" t="s">
        <v>94</v>
      </c>
      <c r="F31" s="27"/>
    </row>
    <row r="32" spans="1:6" ht="15" customHeight="1">
      <c r="A32" s="31" t="s">
        <v>95</v>
      </c>
      <c r="B32" s="23" t="s">
        <v>96</v>
      </c>
      <c r="C32" s="27">
        <f>55434316.96/10000</f>
        <v>5543.431696</v>
      </c>
      <c r="D32" s="32" t="s">
        <v>97</v>
      </c>
      <c r="E32" s="23" t="s">
        <v>98</v>
      </c>
      <c r="F32" s="27">
        <f>110197823.31/10000</f>
        <v>11019.782331</v>
      </c>
    </row>
    <row r="33" spans="1:6" ht="15" customHeight="1">
      <c r="A33" s="31" t="s">
        <v>5</v>
      </c>
      <c r="B33" s="23" t="s">
        <v>99</v>
      </c>
      <c r="C33" s="27" t="s">
        <v>5</v>
      </c>
      <c r="D33" s="32" t="s">
        <v>5</v>
      </c>
      <c r="E33" s="23" t="s">
        <v>100</v>
      </c>
      <c r="F33" s="12" t="s">
        <v>5</v>
      </c>
    </row>
    <row r="34" spans="1:6" ht="15" customHeight="1">
      <c r="A34" s="43" t="s">
        <v>101</v>
      </c>
      <c r="B34" s="23" t="s">
        <v>102</v>
      </c>
      <c r="C34" s="27">
        <f>315440035.47/10000</f>
        <v>31544.003547000004</v>
      </c>
      <c r="D34" s="44" t="s">
        <v>101</v>
      </c>
      <c r="E34" s="23" t="s">
        <v>103</v>
      </c>
      <c r="F34" s="27">
        <f>315440035.47/10000</f>
        <v>31544.003547000004</v>
      </c>
    </row>
    <row r="35" spans="1:6" ht="15" customHeight="1">
      <c r="A35" s="39" t="s">
        <v>104</v>
      </c>
      <c r="B35" s="40" t="s">
        <v>5</v>
      </c>
      <c r="C35" s="40" t="s">
        <v>5</v>
      </c>
      <c r="D35" s="40" t="s">
        <v>5</v>
      </c>
      <c r="E35" s="40" t="s">
        <v>5</v>
      </c>
      <c r="F35" s="40" t="s">
        <v>5</v>
      </c>
    </row>
  </sheetData>
  <sheetProtection/>
  <mergeCells count="12">
    <mergeCell ref="A4:C4"/>
    <mergeCell ref="D4:F4"/>
    <mergeCell ref="A35:F35"/>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5"/>
  <sheetViews>
    <sheetView workbookViewId="0" topLeftCell="A1">
      <selection activeCell="I54" sqref="I54"/>
    </sheetView>
  </sheetViews>
  <sheetFormatPr defaultColWidth="9.140625" defaultRowHeight="12.75"/>
  <cols>
    <col min="1" max="3" width="3.140625" style="0" customWidth="1"/>
    <col min="4" max="4" width="37.421875" style="0" customWidth="1"/>
    <col min="5" max="11" width="17.140625" style="0" customWidth="1"/>
  </cols>
  <sheetData>
    <row r="1" ht="19.5">
      <c r="G1" s="17" t="s">
        <v>105</v>
      </c>
    </row>
    <row r="2" ht="12.75">
      <c r="K2" s="2" t="s">
        <v>106</v>
      </c>
    </row>
    <row r="3" spans="1:11" ht="12.75">
      <c r="A3" s="3" t="s">
        <v>2</v>
      </c>
      <c r="K3" s="2" t="s">
        <v>3</v>
      </c>
    </row>
    <row r="4" spans="1:11" ht="15" customHeight="1">
      <c r="A4" s="18" t="s">
        <v>7</v>
      </c>
      <c r="B4" s="19" t="s">
        <v>5</v>
      </c>
      <c r="C4" s="19" t="s">
        <v>5</v>
      </c>
      <c r="D4" s="19" t="s">
        <v>5</v>
      </c>
      <c r="E4" s="20" t="s">
        <v>87</v>
      </c>
      <c r="F4" s="20" t="s">
        <v>107</v>
      </c>
      <c r="G4" s="20" t="s">
        <v>108</v>
      </c>
      <c r="H4" s="20" t="s">
        <v>109</v>
      </c>
      <c r="I4" s="20" t="s">
        <v>110</v>
      </c>
      <c r="J4" s="20" t="s">
        <v>111</v>
      </c>
      <c r="K4" s="20" t="s">
        <v>112</v>
      </c>
    </row>
    <row r="5" spans="1:11" ht="15" customHeight="1">
      <c r="A5" s="21" t="s">
        <v>113</v>
      </c>
      <c r="B5" s="22" t="s">
        <v>5</v>
      </c>
      <c r="C5" s="22" t="s">
        <v>5</v>
      </c>
      <c r="D5" s="23" t="s">
        <v>114</v>
      </c>
      <c r="E5" s="22" t="s">
        <v>5</v>
      </c>
      <c r="F5" s="22" t="s">
        <v>5</v>
      </c>
      <c r="G5" s="22" t="s">
        <v>5</v>
      </c>
      <c r="H5" s="22" t="s">
        <v>5</v>
      </c>
      <c r="I5" s="22" t="s">
        <v>5</v>
      </c>
      <c r="J5" s="22" t="s">
        <v>5</v>
      </c>
      <c r="K5" s="22" t="s">
        <v>115</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9" t="s">
        <v>10</v>
      </c>
      <c r="B8" s="8" t="s">
        <v>5</v>
      </c>
      <c r="C8" s="8" t="s">
        <v>5</v>
      </c>
      <c r="D8" s="8" t="s">
        <v>10</v>
      </c>
      <c r="E8" s="22" t="s">
        <v>11</v>
      </c>
      <c r="F8" s="22" t="s">
        <v>12</v>
      </c>
      <c r="G8" s="22" t="s">
        <v>20</v>
      </c>
      <c r="H8" s="22" t="s">
        <v>24</v>
      </c>
      <c r="I8" s="22" t="s">
        <v>28</v>
      </c>
      <c r="J8" s="22" t="s">
        <v>32</v>
      </c>
      <c r="K8" s="22" t="s">
        <v>36</v>
      </c>
    </row>
    <row r="9" spans="1:11" ht="15" customHeight="1">
      <c r="A9" s="9" t="s">
        <v>116</v>
      </c>
      <c r="B9" s="8" t="s">
        <v>5</v>
      </c>
      <c r="C9" s="8" t="s">
        <v>5</v>
      </c>
      <c r="D9" s="8" t="s">
        <v>116</v>
      </c>
      <c r="E9" s="10">
        <f>260005718.51/10000</f>
        <v>26000.571851</v>
      </c>
      <c r="F9" s="10">
        <f>260005718.51/10000</f>
        <v>26000.571851</v>
      </c>
      <c r="G9" s="10"/>
      <c r="H9" s="10"/>
      <c r="I9" s="10"/>
      <c r="J9" s="10"/>
      <c r="K9" s="10"/>
    </row>
    <row r="10" spans="1:11" ht="15" customHeight="1">
      <c r="A10" s="11" t="s">
        <v>117</v>
      </c>
      <c r="B10" s="12" t="s">
        <v>5</v>
      </c>
      <c r="C10" s="12" t="s">
        <v>5</v>
      </c>
      <c r="D10" s="12" t="s">
        <v>118</v>
      </c>
      <c r="E10" s="27">
        <f aca="true" t="shared" si="0" ref="E10:E12">1195440.01/10000</f>
        <v>119.544001</v>
      </c>
      <c r="F10" s="27">
        <f aca="true" t="shared" si="1" ref="F10:F12">1195440.01/10000</f>
        <v>119.544001</v>
      </c>
      <c r="G10" s="27"/>
      <c r="H10" s="27"/>
      <c r="I10" s="27"/>
      <c r="J10" s="27"/>
      <c r="K10" s="27"/>
    </row>
    <row r="11" spans="1:11" ht="15" customHeight="1">
      <c r="A11" s="11" t="s">
        <v>119</v>
      </c>
      <c r="B11" s="12" t="s">
        <v>5</v>
      </c>
      <c r="C11" s="12" t="s">
        <v>5</v>
      </c>
      <c r="D11" s="12" t="s">
        <v>120</v>
      </c>
      <c r="E11" s="27">
        <f t="shared" si="0"/>
        <v>119.544001</v>
      </c>
      <c r="F11" s="27">
        <f t="shared" si="1"/>
        <v>119.544001</v>
      </c>
      <c r="G11" s="27"/>
      <c r="H11" s="27"/>
      <c r="I11" s="27"/>
      <c r="J11" s="27"/>
      <c r="K11" s="27"/>
    </row>
    <row r="12" spans="1:11" ht="15" customHeight="1">
      <c r="A12" s="11" t="s">
        <v>121</v>
      </c>
      <c r="B12" s="12" t="s">
        <v>5</v>
      </c>
      <c r="C12" s="12" t="s">
        <v>5</v>
      </c>
      <c r="D12" s="12" t="s">
        <v>122</v>
      </c>
      <c r="E12" s="27">
        <f t="shared" si="0"/>
        <v>119.544001</v>
      </c>
      <c r="F12" s="27">
        <f t="shared" si="1"/>
        <v>119.544001</v>
      </c>
      <c r="G12" s="27"/>
      <c r="H12" s="27"/>
      <c r="I12" s="27"/>
      <c r="J12" s="27"/>
      <c r="K12" s="27"/>
    </row>
    <row r="13" spans="1:11" ht="15" customHeight="1">
      <c r="A13" s="11" t="s">
        <v>123</v>
      </c>
      <c r="B13" s="12" t="s">
        <v>5</v>
      </c>
      <c r="C13" s="12" t="s">
        <v>5</v>
      </c>
      <c r="D13" s="12" t="s">
        <v>124</v>
      </c>
      <c r="E13" s="27">
        <f aca="true" t="shared" si="2" ref="E13:E15">2875149.1/10000</f>
        <v>287.51491</v>
      </c>
      <c r="F13" s="27">
        <f aca="true" t="shared" si="3" ref="F13:F15">2875149.1/10000</f>
        <v>287.51491</v>
      </c>
      <c r="G13" s="27"/>
      <c r="H13" s="27"/>
      <c r="I13" s="27"/>
      <c r="J13" s="27"/>
      <c r="K13" s="27"/>
    </row>
    <row r="14" spans="1:11" ht="15" customHeight="1">
      <c r="A14" s="11" t="s">
        <v>125</v>
      </c>
      <c r="B14" s="12" t="s">
        <v>5</v>
      </c>
      <c r="C14" s="12" t="s">
        <v>5</v>
      </c>
      <c r="D14" s="12" t="s">
        <v>126</v>
      </c>
      <c r="E14" s="27">
        <f t="shared" si="2"/>
        <v>287.51491</v>
      </c>
      <c r="F14" s="27">
        <f t="shared" si="3"/>
        <v>287.51491</v>
      </c>
      <c r="G14" s="27"/>
      <c r="H14" s="27"/>
      <c r="I14" s="27"/>
      <c r="J14" s="27"/>
      <c r="K14" s="27"/>
    </row>
    <row r="15" spans="1:11" ht="15" customHeight="1">
      <c r="A15" s="11" t="s">
        <v>127</v>
      </c>
      <c r="B15" s="12" t="s">
        <v>5</v>
      </c>
      <c r="C15" s="12" t="s">
        <v>5</v>
      </c>
      <c r="D15" s="12" t="s">
        <v>128</v>
      </c>
      <c r="E15" s="27">
        <f t="shared" si="2"/>
        <v>287.51491</v>
      </c>
      <c r="F15" s="27">
        <f t="shared" si="3"/>
        <v>287.51491</v>
      </c>
      <c r="G15" s="27"/>
      <c r="H15" s="27"/>
      <c r="I15" s="27"/>
      <c r="J15" s="27"/>
      <c r="K15" s="27"/>
    </row>
    <row r="16" spans="1:11" ht="15" customHeight="1">
      <c r="A16" s="11" t="s">
        <v>129</v>
      </c>
      <c r="B16" s="12" t="s">
        <v>5</v>
      </c>
      <c r="C16" s="12" t="s">
        <v>5</v>
      </c>
      <c r="D16" s="12" t="s">
        <v>130</v>
      </c>
      <c r="E16" s="27">
        <f aca="true" t="shared" si="4" ref="E16:E18">115705628.81/10000</f>
        <v>11570.562881</v>
      </c>
      <c r="F16" s="27">
        <f aca="true" t="shared" si="5" ref="F16:F18">115705628.81/10000</f>
        <v>11570.562881</v>
      </c>
      <c r="G16" s="27"/>
      <c r="H16" s="27"/>
      <c r="I16" s="27"/>
      <c r="J16" s="27"/>
      <c r="K16" s="27"/>
    </row>
    <row r="17" spans="1:11" ht="15" customHeight="1">
      <c r="A17" s="11" t="s">
        <v>131</v>
      </c>
      <c r="B17" s="12" t="s">
        <v>5</v>
      </c>
      <c r="C17" s="12" t="s">
        <v>5</v>
      </c>
      <c r="D17" s="12" t="s">
        <v>132</v>
      </c>
      <c r="E17" s="27">
        <f t="shared" si="4"/>
        <v>11570.562881</v>
      </c>
      <c r="F17" s="27">
        <f t="shared" si="5"/>
        <v>11570.562881</v>
      </c>
      <c r="G17" s="27"/>
      <c r="H17" s="27"/>
      <c r="I17" s="27"/>
      <c r="J17" s="27"/>
      <c r="K17" s="27"/>
    </row>
    <row r="18" spans="1:11" ht="15" customHeight="1">
      <c r="A18" s="11" t="s">
        <v>133</v>
      </c>
      <c r="B18" s="12" t="s">
        <v>5</v>
      </c>
      <c r="C18" s="12" t="s">
        <v>5</v>
      </c>
      <c r="D18" s="12" t="s">
        <v>134</v>
      </c>
      <c r="E18" s="27">
        <f t="shared" si="4"/>
        <v>11570.562881</v>
      </c>
      <c r="F18" s="27">
        <f t="shared" si="5"/>
        <v>11570.562881</v>
      </c>
      <c r="G18" s="27"/>
      <c r="H18" s="27"/>
      <c r="I18" s="27"/>
      <c r="J18" s="27"/>
      <c r="K18" s="27"/>
    </row>
    <row r="19" spans="1:11" ht="15" customHeight="1">
      <c r="A19" s="11" t="s">
        <v>135</v>
      </c>
      <c r="B19" s="12" t="s">
        <v>5</v>
      </c>
      <c r="C19" s="12" t="s">
        <v>5</v>
      </c>
      <c r="D19" s="12" t="s">
        <v>136</v>
      </c>
      <c r="E19" s="27">
        <f>90931847.99/10000</f>
        <v>9093.184798999999</v>
      </c>
      <c r="F19" s="27">
        <f>90931847.99/10000</f>
        <v>9093.184798999999</v>
      </c>
      <c r="G19" s="27"/>
      <c r="H19" s="27"/>
      <c r="I19" s="27"/>
      <c r="J19" s="27"/>
      <c r="K19" s="27"/>
    </row>
    <row r="20" spans="1:11" ht="15" customHeight="1">
      <c r="A20" s="11" t="s">
        <v>137</v>
      </c>
      <c r="B20" s="12" t="s">
        <v>5</v>
      </c>
      <c r="C20" s="12" t="s">
        <v>5</v>
      </c>
      <c r="D20" s="12" t="s">
        <v>138</v>
      </c>
      <c r="E20" s="27">
        <f>36224626.5/10000</f>
        <v>3622.46265</v>
      </c>
      <c r="F20" s="27">
        <f>36224626.5/10000</f>
        <v>3622.46265</v>
      </c>
      <c r="G20" s="27"/>
      <c r="H20" s="27"/>
      <c r="I20" s="27"/>
      <c r="J20" s="27"/>
      <c r="K20" s="27"/>
    </row>
    <row r="21" spans="1:11" ht="15" customHeight="1">
      <c r="A21" s="11" t="s">
        <v>139</v>
      </c>
      <c r="B21" s="12" t="s">
        <v>5</v>
      </c>
      <c r="C21" s="12" t="s">
        <v>5</v>
      </c>
      <c r="D21" s="12" t="s">
        <v>122</v>
      </c>
      <c r="E21" s="27">
        <f>35398578.85/10000</f>
        <v>3539.8578850000004</v>
      </c>
      <c r="F21" s="27">
        <f>35398578.85/10000</f>
        <v>3539.8578850000004</v>
      </c>
      <c r="G21" s="27"/>
      <c r="H21" s="27"/>
      <c r="I21" s="27"/>
      <c r="J21" s="27"/>
      <c r="K21" s="27"/>
    </row>
    <row r="22" spans="1:11" ht="15" customHeight="1">
      <c r="A22" s="11" t="s">
        <v>140</v>
      </c>
      <c r="B22" s="12" t="s">
        <v>5</v>
      </c>
      <c r="C22" s="12" t="s">
        <v>5</v>
      </c>
      <c r="D22" s="12" t="s">
        <v>141</v>
      </c>
      <c r="E22" s="27">
        <f>809547.65/10000</f>
        <v>80.95476500000001</v>
      </c>
      <c r="F22" s="27">
        <f>809547.65/10000</f>
        <v>80.95476500000001</v>
      </c>
      <c r="G22" s="27"/>
      <c r="H22" s="27"/>
      <c r="I22" s="27"/>
      <c r="J22" s="27"/>
      <c r="K22" s="27"/>
    </row>
    <row r="23" spans="1:11" ht="15" customHeight="1">
      <c r="A23" s="11" t="s">
        <v>142</v>
      </c>
      <c r="B23" s="12" t="s">
        <v>5</v>
      </c>
      <c r="C23" s="12" t="s">
        <v>5</v>
      </c>
      <c r="D23" s="12" t="s">
        <v>143</v>
      </c>
      <c r="E23" s="27">
        <f>16500/10000</f>
        <v>1.65</v>
      </c>
      <c r="F23" s="27">
        <f>16500/10000</f>
        <v>1.65</v>
      </c>
      <c r="G23" s="27"/>
      <c r="H23" s="27"/>
      <c r="I23" s="27"/>
      <c r="J23" s="27"/>
      <c r="K23" s="27"/>
    </row>
    <row r="24" spans="1:11" ht="15" customHeight="1">
      <c r="A24" s="11" t="s">
        <v>144</v>
      </c>
      <c r="B24" s="12" t="s">
        <v>5</v>
      </c>
      <c r="C24" s="12" t="s">
        <v>5</v>
      </c>
      <c r="D24" s="12" t="s">
        <v>145</v>
      </c>
      <c r="E24" s="27">
        <f>13882489.38/10000</f>
        <v>1388.2489380000002</v>
      </c>
      <c r="F24" s="27">
        <f>13882489.38/10000</f>
        <v>1388.2489380000002</v>
      </c>
      <c r="G24" s="27"/>
      <c r="H24" s="27"/>
      <c r="I24" s="27"/>
      <c r="J24" s="27"/>
      <c r="K24" s="27"/>
    </row>
    <row r="25" spans="1:11" ht="15" customHeight="1">
      <c r="A25" s="11" t="s">
        <v>146</v>
      </c>
      <c r="B25" s="12" t="s">
        <v>5</v>
      </c>
      <c r="C25" s="12" t="s">
        <v>5</v>
      </c>
      <c r="D25" s="12" t="s">
        <v>147</v>
      </c>
      <c r="E25" s="27">
        <f>13882489.38/10000</f>
        <v>1388.2489380000002</v>
      </c>
      <c r="F25" s="27">
        <f>13882489.38/10000</f>
        <v>1388.2489380000002</v>
      </c>
      <c r="G25" s="27"/>
      <c r="H25" s="27"/>
      <c r="I25" s="27"/>
      <c r="J25" s="27"/>
      <c r="K25" s="27"/>
    </row>
    <row r="26" spans="1:11" ht="15" customHeight="1">
      <c r="A26" s="11" t="s">
        <v>148</v>
      </c>
      <c r="B26" s="12" t="s">
        <v>5</v>
      </c>
      <c r="C26" s="12" t="s">
        <v>5</v>
      </c>
      <c r="D26" s="12" t="s">
        <v>149</v>
      </c>
      <c r="E26" s="27">
        <f>58800/10000</f>
        <v>5.88</v>
      </c>
      <c r="F26" s="27">
        <f>58800/10000</f>
        <v>5.88</v>
      </c>
      <c r="G26" s="27"/>
      <c r="H26" s="27"/>
      <c r="I26" s="27"/>
      <c r="J26" s="27"/>
      <c r="K26" s="27"/>
    </row>
    <row r="27" spans="1:11" ht="15" customHeight="1">
      <c r="A27" s="11" t="s">
        <v>150</v>
      </c>
      <c r="B27" s="12" t="s">
        <v>5</v>
      </c>
      <c r="C27" s="12" t="s">
        <v>5</v>
      </c>
      <c r="D27" s="12" t="s">
        <v>151</v>
      </c>
      <c r="E27" s="27">
        <f>58800/10000</f>
        <v>5.88</v>
      </c>
      <c r="F27" s="27">
        <f>58800/10000</f>
        <v>5.88</v>
      </c>
      <c r="G27" s="27"/>
      <c r="H27" s="27"/>
      <c r="I27" s="27"/>
      <c r="J27" s="27"/>
      <c r="K27" s="27"/>
    </row>
    <row r="28" spans="1:11" ht="15" customHeight="1">
      <c r="A28" s="11" t="s">
        <v>152</v>
      </c>
      <c r="B28" s="12" t="s">
        <v>5</v>
      </c>
      <c r="C28" s="12" t="s">
        <v>5</v>
      </c>
      <c r="D28" s="12" t="s">
        <v>153</v>
      </c>
      <c r="E28" s="27">
        <f>39394497.07/10000</f>
        <v>3939.449707</v>
      </c>
      <c r="F28" s="27">
        <f>39394497.07/10000</f>
        <v>3939.449707</v>
      </c>
      <c r="G28" s="27"/>
      <c r="H28" s="27"/>
      <c r="I28" s="27"/>
      <c r="J28" s="27"/>
      <c r="K28" s="27"/>
    </row>
    <row r="29" spans="1:11" ht="15" customHeight="1">
      <c r="A29" s="11" t="s">
        <v>154</v>
      </c>
      <c r="B29" s="12" t="s">
        <v>5</v>
      </c>
      <c r="C29" s="12" t="s">
        <v>5</v>
      </c>
      <c r="D29" s="12" t="s">
        <v>155</v>
      </c>
      <c r="E29" s="27">
        <v>2128.858007</v>
      </c>
      <c r="F29" s="27">
        <v>2128.858007</v>
      </c>
      <c r="G29" s="27"/>
      <c r="H29" s="27"/>
      <c r="I29" s="27"/>
      <c r="J29" s="27"/>
      <c r="K29" s="27"/>
    </row>
    <row r="30" spans="1:11" ht="15" customHeight="1">
      <c r="A30" s="11" t="s">
        <v>156</v>
      </c>
      <c r="B30" s="12" t="s">
        <v>5</v>
      </c>
      <c r="C30" s="12" t="s">
        <v>5</v>
      </c>
      <c r="D30" s="12" t="s">
        <v>157</v>
      </c>
      <c r="E30" s="27">
        <v>1810.5917</v>
      </c>
      <c r="F30" s="27">
        <v>1810.5917</v>
      </c>
      <c r="G30" s="27"/>
      <c r="H30" s="27"/>
      <c r="I30" s="27"/>
      <c r="J30" s="27"/>
      <c r="K30" s="27"/>
    </row>
    <row r="31" spans="1:11" ht="15" customHeight="1">
      <c r="A31" s="11" t="s">
        <v>158</v>
      </c>
      <c r="B31" s="12" t="s">
        <v>5</v>
      </c>
      <c r="C31" s="12" t="s">
        <v>5</v>
      </c>
      <c r="D31" s="12" t="s">
        <v>159</v>
      </c>
      <c r="E31" s="27">
        <v>137.143504</v>
      </c>
      <c r="F31" s="27">
        <v>137.143504</v>
      </c>
      <c r="G31" s="27"/>
      <c r="H31" s="27"/>
      <c r="I31" s="27"/>
      <c r="J31" s="27"/>
      <c r="K31" s="27"/>
    </row>
    <row r="32" spans="1:11" ht="15" customHeight="1">
      <c r="A32" s="11" t="s">
        <v>160</v>
      </c>
      <c r="B32" s="12" t="s">
        <v>5</v>
      </c>
      <c r="C32" s="12" t="s">
        <v>5</v>
      </c>
      <c r="D32" s="12" t="s">
        <v>161</v>
      </c>
      <c r="E32" s="27">
        <v>137.143504</v>
      </c>
      <c r="F32" s="27">
        <v>137.143504</v>
      </c>
      <c r="G32" s="27"/>
      <c r="H32" s="27"/>
      <c r="I32" s="27"/>
      <c r="J32" s="27"/>
      <c r="K32" s="27"/>
    </row>
    <row r="33" spans="1:11" ht="15" customHeight="1">
      <c r="A33" s="11" t="s">
        <v>162</v>
      </c>
      <c r="B33" s="12" t="s">
        <v>5</v>
      </c>
      <c r="C33" s="12" t="s">
        <v>5</v>
      </c>
      <c r="D33" s="12" t="s">
        <v>163</v>
      </c>
      <c r="E33" s="27">
        <v>3881.82526</v>
      </c>
      <c r="F33" s="27">
        <v>3881.82526</v>
      </c>
      <c r="G33" s="27"/>
      <c r="H33" s="27"/>
      <c r="I33" s="27"/>
      <c r="J33" s="27"/>
      <c r="K33" s="27"/>
    </row>
    <row r="34" spans="1:11" ht="15" customHeight="1">
      <c r="A34" s="11" t="s">
        <v>164</v>
      </c>
      <c r="B34" s="12" t="s">
        <v>5</v>
      </c>
      <c r="C34" s="12" t="s">
        <v>5</v>
      </c>
      <c r="D34" s="12" t="s">
        <v>165</v>
      </c>
      <c r="E34" s="27">
        <v>3025.587659</v>
      </c>
      <c r="F34" s="27">
        <v>3025.587659</v>
      </c>
      <c r="G34" s="27"/>
      <c r="H34" s="27"/>
      <c r="I34" s="27"/>
      <c r="J34" s="27"/>
      <c r="K34" s="27"/>
    </row>
    <row r="35" spans="1:11" ht="15" customHeight="1">
      <c r="A35" s="11" t="s">
        <v>166</v>
      </c>
      <c r="B35" s="12" t="s">
        <v>5</v>
      </c>
      <c r="C35" s="12" t="s">
        <v>5</v>
      </c>
      <c r="D35" s="12" t="s">
        <v>167</v>
      </c>
      <c r="E35" s="27">
        <v>1506.544099</v>
      </c>
      <c r="F35" s="27">
        <v>1506.544099</v>
      </c>
      <c r="G35" s="27"/>
      <c r="H35" s="27"/>
      <c r="I35" s="27"/>
      <c r="J35" s="27"/>
      <c r="K35" s="27"/>
    </row>
    <row r="36" spans="1:11" ht="15" customHeight="1">
      <c r="A36" s="11" t="s">
        <v>168</v>
      </c>
      <c r="B36" s="12" t="s">
        <v>5</v>
      </c>
      <c r="C36" s="12" t="s">
        <v>5</v>
      </c>
      <c r="D36" s="12" t="s">
        <v>169</v>
      </c>
      <c r="E36" s="27">
        <v>522.9335599999999</v>
      </c>
      <c r="F36" s="27">
        <v>522.9335599999999</v>
      </c>
      <c r="G36" s="27"/>
      <c r="H36" s="27"/>
      <c r="I36" s="27"/>
      <c r="J36" s="27"/>
      <c r="K36" s="27"/>
    </row>
    <row r="37" spans="1:11" ht="15" customHeight="1">
      <c r="A37" s="11" t="s">
        <v>170</v>
      </c>
      <c r="B37" s="12" t="s">
        <v>5</v>
      </c>
      <c r="C37" s="12" t="s">
        <v>5</v>
      </c>
      <c r="D37" s="12" t="s">
        <v>171</v>
      </c>
      <c r="E37" s="27">
        <v>882.15</v>
      </c>
      <c r="F37" s="27">
        <v>882.15</v>
      </c>
      <c r="G37" s="27"/>
      <c r="H37" s="27"/>
      <c r="I37" s="27"/>
      <c r="J37" s="27"/>
      <c r="K37" s="27"/>
    </row>
    <row r="38" spans="1:11" ht="15" customHeight="1">
      <c r="A38" s="11" t="s">
        <v>172</v>
      </c>
      <c r="B38" s="12" t="s">
        <v>5</v>
      </c>
      <c r="C38" s="12" t="s">
        <v>5</v>
      </c>
      <c r="D38" s="12" t="s">
        <v>173</v>
      </c>
      <c r="E38" s="27">
        <v>100</v>
      </c>
      <c r="F38" s="27">
        <v>100</v>
      </c>
      <c r="G38" s="27"/>
      <c r="H38" s="27"/>
      <c r="I38" s="27"/>
      <c r="J38" s="27"/>
      <c r="K38" s="27"/>
    </row>
    <row r="39" spans="1:11" ht="15" customHeight="1">
      <c r="A39" s="11" t="s">
        <v>174</v>
      </c>
      <c r="B39" s="12" t="s">
        <v>5</v>
      </c>
      <c r="C39" s="12" t="s">
        <v>5</v>
      </c>
      <c r="D39" s="12" t="s">
        <v>175</v>
      </c>
      <c r="E39" s="27">
        <v>13.96</v>
      </c>
      <c r="F39" s="27">
        <v>13.96</v>
      </c>
      <c r="G39" s="27"/>
      <c r="H39" s="27"/>
      <c r="I39" s="27"/>
      <c r="J39" s="27"/>
      <c r="K39" s="27"/>
    </row>
    <row r="40" spans="1:11" ht="15" customHeight="1">
      <c r="A40" s="11" t="s">
        <v>176</v>
      </c>
      <c r="B40" s="12" t="s">
        <v>5</v>
      </c>
      <c r="C40" s="12" t="s">
        <v>5</v>
      </c>
      <c r="D40" s="12" t="s">
        <v>177</v>
      </c>
      <c r="E40" s="27">
        <v>856.2376009999999</v>
      </c>
      <c r="F40" s="27">
        <v>856.2376009999999</v>
      </c>
      <c r="G40" s="27"/>
      <c r="H40" s="27"/>
      <c r="I40" s="27"/>
      <c r="J40" s="27"/>
      <c r="K40" s="27"/>
    </row>
    <row r="41" spans="1:11" ht="15" customHeight="1">
      <c r="A41" s="11" t="s">
        <v>178</v>
      </c>
      <c r="B41" s="12" t="s">
        <v>5</v>
      </c>
      <c r="C41" s="12" t="s">
        <v>5</v>
      </c>
      <c r="D41" s="12" t="s">
        <v>179</v>
      </c>
      <c r="E41" s="27">
        <v>856.2376009999999</v>
      </c>
      <c r="F41" s="27">
        <v>856.2376009999999</v>
      </c>
      <c r="G41" s="27"/>
      <c r="H41" s="27"/>
      <c r="I41" s="27"/>
      <c r="J41" s="27"/>
      <c r="K41" s="27"/>
    </row>
    <row r="42" spans="1:11" ht="15" customHeight="1">
      <c r="A42" s="11" t="s">
        <v>180</v>
      </c>
      <c r="B42" s="12" t="s">
        <v>5</v>
      </c>
      <c r="C42" s="12" t="s">
        <v>5</v>
      </c>
      <c r="D42" s="12" t="s">
        <v>181</v>
      </c>
      <c r="E42" s="27">
        <v>1047.94</v>
      </c>
      <c r="F42" s="27">
        <v>1047.94</v>
      </c>
      <c r="G42" s="27"/>
      <c r="H42" s="27"/>
      <c r="I42" s="27"/>
      <c r="J42" s="27"/>
      <c r="K42" s="27"/>
    </row>
    <row r="43" spans="1:11" ht="15" customHeight="1">
      <c r="A43" s="11" t="s">
        <v>182</v>
      </c>
      <c r="B43" s="12" t="s">
        <v>5</v>
      </c>
      <c r="C43" s="12" t="s">
        <v>5</v>
      </c>
      <c r="D43" s="12" t="s">
        <v>181</v>
      </c>
      <c r="E43" s="27">
        <v>1047.94</v>
      </c>
      <c r="F43" s="27">
        <v>1047.94</v>
      </c>
      <c r="G43" s="27"/>
      <c r="H43" s="27"/>
      <c r="I43" s="27"/>
      <c r="J43" s="27"/>
      <c r="K43" s="27"/>
    </row>
    <row r="44" spans="1:11" ht="15" customHeight="1">
      <c r="A44" s="11" t="s">
        <v>183</v>
      </c>
      <c r="B44" s="12" t="s">
        <v>5</v>
      </c>
      <c r="C44" s="12" t="s">
        <v>5</v>
      </c>
      <c r="D44" s="12" t="s">
        <v>184</v>
      </c>
      <c r="E44" s="27">
        <v>1047.94</v>
      </c>
      <c r="F44" s="27">
        <v>1047.94</v>
      </c>
      <c r="G44" s="27"/>
      <c r="H44" s="27"/>
      <c r="I44" s="27"/>
      <c r="J44" s="27"/>
      <c r="K44" s="27"/>
    </row>
    <row r="45" spans="1:11" ht="15" customHeight="1">
      <c r="A45" s="41" t="s">
        <v>185</v>
      </c>
      <c r="B45" s="42" t="s">
        <v>5</v>
      </c>
      <c r="C45" s="42" t="s">
        <v>5</v>
      </c>
      <c r="D45" s="42" t="s">
        <v>5</v>
      </c>
      <c r="E45" s="42" t="s">
        <v>5</v>
      </c>
      <c r="F45" s="42" t="s">
        <v>5</v>
      </c>
      <c r="G45" s="42" t="s">
        <v>5</v>
      </c>
      <c r="H45" s="42" t="s">
        <v>5</v>
      </c>
      <c r="I45" s="42" t="s">
        <v>5</v>
      </c>
      <c r="J45" s="42" t="s">
        <v>5</v>
      </c>
      <c r="K45" s="42" t="s">
        <v>5</v>
      </c>
    </row>
  </sheetData>
  <sheetProtection/>
  <mergeCells count="16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K4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J25" sqref="J25"/>
    </sheetView>
  </sheetViews>
  <sheetFormatPr defaultColWidth="9.140625" defaultRowHeight="12.75"/>
  <cols>
    <col min="1" max="3" width="3.140625" style="0" customWidth="1"/>
    <col min="4" max="4" width="37.421875" style="0" customWidth="1"/>
    <col min="5" max="10" width="17.140625" style="0" customWidth="1"/>
  </cols>
  <sheetData>
    <row r="1" ht="19.5">
      <c r="F1" s="17" t="s">
        <v>186</v>
      </c>
    </row>
    <row r="2" ht="12.75">
      <c r="J2" s="2" t="s">
        <v>187</v>
      </c>
    </row>
    <row r="3" spans="1:10" ht="12.75">
      <c r="A3" s="3" t="s">
        <v>2</v>
      </c>
      <c r="J3" s="2" t="s">
        <v>3</v>
      </c>
    </row>
    <row r="4" spans="1:10" ht="15" customHeight="1">
      <c r="A4" s="18" t="s">
        <v>7</v>
      </c>
      <c r="B4" s="19" t="s">
        <v>5</v>
      </c>
      <c r="C4" s="19" t="s">
        <v>5</v>
      </c>
      <c r="D4" s="19" t="s">
        <v>5</v>
      </c>
      <c r="E4" s="20" t="s">
        <v>89</v>
      </c>
      <c r="F4" s="20" t="s">
        <v>188</v>
      </c>
      <c r="G4" s="20" t="s">
        <v>189</v>
      </c>
      <c r="H4" s="20" t="s">
        <v>190</v>
      </c>
      <c r="I4" s="20" t="s">
        <v>191</v>
      </c>
      <c r="J4" s="20" t="s">
        <v>192</v>
      </c>
    </row>
    <row r="5" spans="1:10" ht="15" customHeight="1">
      <c r="A5" s="21" t="s">
        <v>113</v>
      </c>
      <c r="B5" s="22" t="s">
        <v>5</v>
      </c>
      <c r="C5" s="22" t="s">
        <v>5</v>
      </c>
      <c r="D5" s="23" t="s">
        <v>114</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9" t="s">
        <v>10</v>
      </c>
      <c r="B8" s="8" t="s">
        <v>5</v>
      </c>
      <c r="C8" s="8" t="s">
        <v>5</v>
      </c>
      <c r="D8" s="8" t="s">
        <v>5</v>
      </c>
      <c r="E8" s="22" t="s">
        <v>11</v>
      </c>
      <c r="F8" s="22" t="s">
        <v>12</v>
      </c>
      <c r="G8" s="22" t="s">
        <v>20</v>
      </c>
      <c r="H8" s="22" t="s">
        <v>24</v>
      </c>
      <c r="I8" s="22" t="s">
        <v>28</v>
      </c>
      <c r="J8" s="22" t="s">
        <v>32</v>
      </c>
    </row>
    <row r="9" spans="1:10" ht="15" customHeight="1">
      <c r="A9" s="9" t="s">
        <v>116</v>
      </c>
      <c r="B9" s="8" t="s">
        <v>5</v>
      </c>
      <c r="C9" s="8" t="s">
        <v>5</v>
      </c>
      <c r="D9" s="8" t="s">
        <v>5</v>
      </c>
      <c r="E9" s="10">
        <v>20524.221215999998</v>
      </c>
      <c r="F9" s="10">
        <v>4870.581803</v>
      </c>
      <c r="G9" s="10">
        <v>15653.639412999999</v>
      </c>
      <c r="H9" s="10"/>
      <c r="I9" s="10"/>
      <c r="J9" s="10"/>
    </row>
    <row r="10" spans="1:10" ht="15" customHeight="1">
      <c r="A10" s="11" t="s">
        <v>117</v>
      </c>
      <c r="B10" s="12" t="s">
        <v>5</v>
      </c>
      <c r="C10" s="12" t="s">
        <v>5</v>
      </c>
      <c r="D10" s="12" t="s">
        <v>118</v>
      </c>
      <c r="E10" s="27">
        <v>124.423601</v>
      </c>
      <c r="F10" s="27">
        <v>124.423601</v>
      </c>
      <c r="G10" s="27"/>
      <c r="H10" s="27"/>
      <c r="I10" s="27"/>
      <c r="J10" s="27"/>
    </row>
    <row r="11" spans="1:10" ht="15" customHeight="1">
      <c r="A11" s="11" t="s">
        <v>119</v>
      </c>
      <c r="B11" s="12" t="s">
        <v>5</v>
      </c>
      <c r="C11" s="12" t="s">
        <v>5</v>
      </c>
      <c r="D11" s="12" t="s">
        <v>120</v>
      </c>
      <c r="E11" s="27">
        <v>124.423601</v>
      </c>
      <c r="F11" s="27">
        <v>124.423601</v>
      </c>
      <c r="G11" s="27"/>
      <c r="H11" s="27"/>
      <c r="I11" s="27"/>
      <c r="J11" s="27"/>
    </row>
    <row r="12" spans="1:10" ht="15" customHeight="1">
      <c r="A12" s="11" t="s">
        <v>121</v>
      </c>
      <c r="B12" s="12" t="s">
        <v>5</v>
      </c>
      <c r="C12" s="12" t="s">
        <v>5</v>
      </c>
      <c r="D12" s="12" t="s">
        <v>122</v>
      </c>
      <c r="E12" s="27">
        <v>124.423601</v>
      </c>
      <c r="F12" s="27">
        <v>124.423601</v>
      </c>
      <c r="G12" s="27"/>
      <c r="H12" s="27"/>
      <c r="I12" s="27"/>
      <c r="J12" s="27"/>
    </row>
    <row r="13" spans="1:10" ht="15" customHeight="1">
      <c r="A13" s="11" t="s">
        <v>123</v>
      </c>
      <c r="B13" s="12" t="s">
        <v>5</v>
      </c>
      <c r="C13" s="12" t="s">
        <v>5</v>
      </c>
      <c r="D13" s="12" t="s">
        <v>124</v>
      </c>
      <c r="E13" s="27">
        <v>333.141694</v>
      </c>
      <c r="F13" s="27">
        <v>333.141694</v>
      </c>
      <c r="G13" s="27"/>
      <c r="H13" s="27"/>
      <c r="I13" s="27"/>
      <c r="J13" s="27"/>
    </row>
    <row r="14" spans="1:10" ht="15" customHeight="1">
      <c r="A14" s="11" t="s">
        <v>125</v>
      </c>
      <c r="B14" s="12" t="s">
        <v>5</v>
      </c>
      <c r="C14" s="12" t="s">
        <v>5</v>
      </c>
      <c r="D14" s="12" t="s">
        <v>126</v>
      </c>
      <c r="E14" s="27">
        <v>333.141694</v>
      </c>
      <c r="F14" s="27">
        <v>333.141694</v>
      </c>
      <c r="G14" s="27"/>
      <c r="H14" s="27"/>
      <c r="I14" s="27"/>
      <c r="J14" s="27"/>
    </row>
    <row r="15" spans="1:10" ht="15" customHeight="1">
      <c r="A15" s="11" t="s">
        <v>127</v>
      </c>
      <c r="B15" s="12" t="s">
        <v>5</v>
      </c>
      <c r="C15" s="12" t="s">
        <v>5</v>
      </c>
      <c r="D15" s="12" t="s">
        <v>128</v>
      </c>
      <c r="E15" s="27">
        <v>333.141694</v>
      </c>
      <c r="F15" s="27">
        <v>333.141694</v>
      </c>
      <c r="G15" s="27"/>
      <c r="H15" s="27"/>
      <c r="I15" s="27"/>
      <c r="J15" s="27"/>
    </row>
    <row r="16" spans="1:10" ht="15" customHeight="1">
      <c r="A16" s="11" t="s">
        <v>129</v>
      </c>
      <c r="B16" s="12" t="s">
        <v>5</v>
      </c>
      <c r="C16" s="12" t="s">
        <v>5</v>
      </c>
      <c r="D16" s="12" t="s">
        <v>130</v>
      </c>
      <c r="E16" s="27">
        <v>10014.006804999999</v>
      </c>
      <c r="F16" s="27"/>
      <c r="G16" s="27">
        <v>10014.006804999999</v>
      </c>
      <c r="H16" s="27"/>
      <c r="I16" s="27"/>
      <c r="J16" s="27"/>
    </row>
    <row r="17" spans="1:10" ht="15" customHeight="1">
      <c r="A17" s="11" t="s">
        <v>131</v>
      </c>
      <c r="B17" s="12" t="s">
        <v>5</v>
      </c>
      <c r="C17" s="12" t="s">
        <v>5</v>
      </c>
      <c r="D17" s="12" t="s">
        <v>132</v>
      </c>
      <c r="E17" s="27">
        <v>10014.006804999999</v>
      </c>
      <c r="F17" s="27"/>
      <c r="G17" s="27">
        <v>10014.006804999999</v>
      </c>
      <c r="H17" s="27"/>
      <c r="I17" s="27"/>
      <c r="J17" s="27"/>
    </row>
    <row r="18" spans="1:10" ht="15" customHeight="1">
      <c r="A18" s="11" t="s">
        <v>133</v>
      </c>
      <c r="B18" s="12" t="s">
        <v>5</v>
      </c>
      <c r="C18" s="12" t="s">
        <v>5</v>
      </c>
      <c r="D18" s="12" t="s">
        <v>134</v>
      </c>
      <c r="E18" s="27">
        <v>10014.006804999999</v>
      </c>
      <c r="F18" s="27"/>
      <c r="G18" s="27">
        <v>10014.006804999999</v>
      </c>
      <c r="H18" s="27"/>
      <c r="I18" s="27"/>
      <c r="J18" s="27"/>
    </row>
    <row r="19" spans="1:10" ht="15" customHeight="1">
      <c r="A19" s="11" t="s">
        <v>135</v>
      </c>
      <c r="B19" s="12" t="s">
        <v>5</v>
      </c>
      <c r="C19" s="12" t="s">
        <v>5</v>
      </c>
      <c r="D19" s="12" t="s">
        <v>136</v>
      </c>
      <c r="E19" s="27">
        <v>7562.091038</v>
      </c>
      <c r="F19" s="27">
        <v>3632.4288890000003</v>
      </c>
      <c r="G19" s="27">
        <v>3929.662149</v>
      </c>
      <c r="H19" s="27"/>
      <c r="I19" s="27"/>
      <c r="J19" s="27"/>
    </row>
    <row r="20" spans="1:10" ht="15" customHeight="1">
      <c r="A20" s="11" t="s">
        <v>137</v>
      </c>
      <c r="B20" s="12" t="s">
        <v>5</v>
      </c>
      <c r="C20" s="12" t="s">
        <v>5</v>
      </c>
      <c r="D20" s="12" t="s">
        <v>138</v>
      </c>
      <c r="E20" s="27">
        <v>3634.078889</v>
      </c>
      <c r="F20" s="27">
        <v>3632.4288890000003</v>
      </c>
      <c r="G20" s="27">
        <v>1.65</v>
      </c>
      <c r="H20" s="27"/>
      <c r="I20" s="27"/>
      <c r="J20" s="27"/>
    </row>
    <row r="21" spans="1:10" ht="15" customHeight="1">
      <c r="A21" s="11" t="s">
        <v>139</v>
      </c>
      <c r="B21" s="12" t="s">
        <v>5</v>
      </c>
      <c r="C21" s="12" t="s">
        <v>5</v>
      </c>
      <c r="D21" s="12" t="s">
        <v>122</v>
      </c>
      <c r="E21" s="27">
        <v>3552.1513240000004</v>
      </c>
      <c r="F21" s="27">
        <v>3552.1513240000004</v>
      </c>
      <c r="G21" s="27"/>
      <c r="H21" s="27"/>
      <c r="I21" s="27"/>
      <c r="J21" s="27"/>
    </row>
    <row r="22" spans="1:10" ht="15" customHeight="1">
      <c r="A22" s="11" t="s">
        <v>140</v>
      </c>
      <c r="B22" s="12" t="s">
        <v>5</v>
      </c>
      <c r="C22" s="12" t="s">
        <v>5</v>
      </c>
      <c r="D22" s="12" t="s">
        <v>141</v>
      </c>
      <c r="E22" s="27">
        <v>80.277565</v>
      </c>
      <c r="F22" s="27">
        <v>80.277565</v>
      </c>
      <c r="G22" s="27"/>
      <c r="H22" s="27"/>
      <c r="I22" s="27"/>
      <c r="J22" s="27"/>
    </row>
    <row r="23" spans="1:10" ht="15" customHeight="1">
      <c r="A23" s="11" t="s">
        <v>142</v>
      </c>
      <c r="B23" s="12" t="s">
        <v>5</v>
      </c>
      <c r="C23" s="12" t="s">
        <v>5</v>
      </c>
      <c r="D23" s="12" t="s">
        <v>143</v>
      </c>
      <c r="E23" s="27">
        <v>1.65</v>
      </c>
      <c r="F23" s="27"/>
      <c r="G23" s="27">
        <v>1.65</v>
      </c>
      <c r="H23" s="27"/>
      <c r="I23" s="27"/>
      <c r="J23" s="27"/>
    </row>
    <row r="24" spans="1:10" ht="15" customHeight="1">
      <c r="A24" s="11" t="s">
        <v>144</v>
      </c>
      <c r="B24" s="12" t="s">
        <v>5</v>
      </c>
      <c r="C24" s="12" t="s">
        <v>5</v>
      </c>
      <c r="D24" s="12" t="s">
        <v>145</v>
      </c>
      <c r="E24" s="27">
        <v>1388.2489380000002</v>
      </c>
      <c r="F24" s="27"/>
      <c r="G24" s="27">
        <v>1388.2489380000002</v>
      </c>
      <c r="H24" s="27"/>
      <c r="I24" s="27"/>
      <c r="J24" s="27"/>
    </row>
    <row r="25" spans="1:10" ht="15" customHeight="1">
      <c r="A25" s="11" t="s">
        <v>146</v>
      </c>
      <c r="B25" s="12" t="s">
        <v>5</v>
      </c>
      <c r="C25" s="12" t="s">
        <v>5</v>
      </c>
      <c r="D25" s="12" t="s">
        <v>147</v>
      </c>
      <c r="E25" s="27">
        <v>1388.2489380000002</v>
      </c>
      <c r="F25" s="27"/>
      <c r="G25" s="27">
        <v>1388.2489380000002</v>
      </c>
      <c r="H25" s="27"/>
      <c r="I25" s="27"/>
      <c r="J25" s="27"/>
    </row>
    <row r="26" spans="1:10" ht="15" customHeight="1">
      <c r="A26" s="11" t="s">
        <v>148</v>
      </c>
      <c r="B26" s="12" t="s">
        <v>5</v>
      </c>
      <c r="C26" s="12" t="s">
        <v>5</v>
      </c>
      <c r="D26" s="12" t="s">
        <v>149</v>
      </c>
      <c r="E26" s="27">
        <v>5.88</v>
      </c>
      <c r="F26" s="27"/>
      <c r="G26" s="27">
        <v>5.88</v>
      </c>
      <c r="H26" s="27"/>
      <c r="I26" s="27"/>
      <c r="J26" s="27"/>
    </row>
    <row r="27" spans="1:10" ht="15" customHeight="1">
      <c r="A27" s="11" t="s">
        <v>150</v>
      </c>
      <c r="B27" s="12" t="s">
        <v>5</v>
      </c>
      <c r="C27" s="12" t="s">
        <v>5</v>
      </c>
      <c r="D27" s="12" t="s">
        <v>151</v>
      </c>
      <c r="E27" s="27">
        <v>5.88</v>
      </c>
      <c r="F27" s="27"/>
      <c r="G27" s="27">
        <v>5.88</v>
      </c>
      <c r="H27" s="27"/>
      <c r="I27" s="27"/>
      <c r="J27" s="27"/>
    </row>
    <row r="28" spans="1:10" ht="15" customHeight="1">
      <c r="A28" s="11" t="s">
        <v>152</v>
      </c>
      <c r="B28" s="12" t="s">
        <v>5</v>
      </c>
      <c r="C28" s="12" t="s">
        <v>5</v>
      </c>
      <c r="D28" s="12" t="s">
        <v>153</v>
      </c>
      <c r="E28" s="27">
        <v>2396.739707</v>
      </c>
      <c r="F28" s="27"/>
      <c r="G28" s="27">
        <v>2396.739707</v>
      </c>
      <c r="H28" s="27"/>
      <c r="I28" s="27"/>
      <c r="J28" s="27"/>
    </row>
    <row r="29" spans="1:10" ht="15" customHeight="1">
      <c r="A29" s="11" t="s">
        <v>154</v>
      </c>
      <c r="B29" s="12" t="s">
        <v>5</v>
      </c>
      <c r="C29" s="12" t="s">
        <v>5</v>
      </c>
      <c r="D29" s="12" t="s">
        <v>155</v>
      </c>
      <c r="E29" s="27">
        <v>2128.858007</v>
      </c>
      <c r="F29" s="27"/>
      <c r="G29" s="27">
        <v>2128.858007</v>
      </c>
      <c r="H29" s="27"/>
      <c r="I29" s="27"/>
      <c r="J29" s="27"/>
    </row>
    <row r="30" spans="1:10" ht="15" customHeight="1">
      <c r="A30" s="11" t="s">
        <v>156</v>
      </c>
      <c r="B30" s="12" t="s">
        <v>5</v>
      </c>
      <c r="C30" s="12" t="s">
        <v>5</v>
      </c>
      <c r="D30" s="12" t="s">
        <v>157</v>
      </c>
      <c r="E30" s="27">
        <v>267.8817</v>
      </c>
      <c r="F30" s="27"/>
      <c r="G30" s="27">
        <v>267.8817</v>
      </c>
      <c r="H30" s="27"/>
      <c r="I30" s="27"/>
      <c r="J30" s="27"/>
    </row>
    <row r="31" spans="1:10" ht="15" customHeight="1">
      <c r="A31" s="11" t="s">
        <v>158</v>
      </c>
      <c r="B31" s="12" t="s">
        <v>5</v>
      </c>
      <c r="C31" s="12" t="s">
        <v>5</v>
      </c>
      <c r="D31" s="12" t="s">
        <v>159</v>
      </c>
      <c r="E31" s="27">
        <v>137.143504</v>
      </c>
      <c r="F31" s="27"/>
      <c r="G31" s="27">
        <v>137.143504</v>
      </c>
      <c r="H31" s="27"/>
      <c r="I31" s="27"/>
      <c r="J31" s="27"/>
    </row>
    <row r="32" spans="1:10" ht="15" customHeight="1">
      <c r="A32" s="11" t="s">
        <v>160</v>
      </c>
      <c r="B32" s="12" t="s">
        <v>5</v>
      </c>
      <c r="C32" s="12" t="s">
        <v>5</v>
      </c>
      <c r="D32" s="12" t="s">
        <v>161</v>
      </c>
      <c r="E32" s="27">
        <v>137.143504</v>
      </c>
      <c r="F32" s="27"/>
      <c r="G32" s="27">
        <v>137.143504</v>
      </c>
      <c r="H32" s="27"/>
      <c r="I32" s="27"/>
      <c r="J32" s="27"/>
    </row>
    <row r="33" spans="1:10" ht="15" customHeight="1">
      <c r="A33" s="11" t="s">
        <v>162</v>
      </c>
      <c r="B33" s="12" t="s">
        <v>5</v>
      </c>
      <c r="C33" s="12" t="s">
        <v>5</v>
      </c>
      <c r="D33" s="12" t="s">
        <v>163</v>
      </c>
      <c r="E33" s="27">
        <v>1442.618078</v>
      </c>
      <c r="F33" s="27">
        <v>780.587619</v>
      </c>
      <c r="G33" s="27">
        <v>662.030459</v>
      </c>
      <c r="H33" s="27"/>
      <c r="I33" s="27"/>
      <c r="J33" s="27"/>
    </row>
    <row r="34" spans="1:10" ht="15" customHeight="1">
      <c r="A34" s="11" t="s">
        <v>164</v>
      </c>
      <c r="B34" s="12" t="s">
        <v>5</v>
      </c>
      <c r="C34" s="12" t="s">
        <v>5</v>
      </c>
      <c r="D34" s="12" t="s">
        <v>165</v>
      </c>
      <c r="E34" s="27">
        <v>585.090459</v>
      </c>
      <c r="F34" s="27"/>
      <c r="G34" s="27">
        <v>585.090459</v>
      </c>
      <c r="H34" s="27"/>
      <c r="I34" s="27"/>
      <c r="J34" s="27"/>
    </row>
    <row r="35" spans="1:10" ht="15" customHeight="1">
      <c r="A35" s="11" t="s">
        <v>166</v>
      </c>
      <c r="B35" s="12" t="s">
        <v>5</v>
      </c>
      <c r="C35" s="12" t="s">
        <v>5</v>
      </c>
      <c r="D35" s="12" t="s">
        <v>167</v>
      </c>
      <c r="E35" s="27">
        <v>31.544099</v>
      </c>
      <c r="F35" s="27"/>
      <c r="G35" s="27">
        <v>31.544099</v>
      </c>
      <c r="H35" s="27"/>
      <c r="I35" s="27"/>
      <c r="J35" s="27"/>
    </row>
    <row r="36" spans="1:10" ht="15" customHeight="1">
      <c r="A36" s="11" t="s">
        <v>168</v>
      </c>
      <c r="B36" s="12" t="s">
        <v>5</v>
      </c>
      <c r="C36" s="12" t="s">
        <v>5</v>
      </c>
      <c r="D36" s="12" t="s">
        <v>169</v>
      </c>
      <c r="E36" s="27">
        <v>522.9335599999999</v>
      </c>
      <c r="F36" s="27"/>
      <c r="G36" s="27">
        <v>522.9335599999999</v>
      </c>
      <c r="H36" s="27"/>
      <c r="I36" s="27"/>
      <c r="J36" s="27"/>
    </row>
    <row r="37" spans="1:10" ht="15" customHeight="1">
      <c r="A37" s="11" t="s">
        <v>170</v>
      </c>
      <c r="B37" s="12" t="s">
        <v>5</v>
      </c>
      <c r="C37" s="12" t="s">
        <v>5</v>
      </c>
      <c r="D37" s="12" t="s">
        <v>171</v>
      </c>
      <c r="E37" s="27">
        <v>4.67</v>
      </c>
      <c r="F37" s="27"/>
      <c r="G37" s="27">
        <v>4.67</v>
      </c>
      <c r="H37" s="27"/>
      <c r="I37" s="27"/>
      <c r="J37" s="27"/>
    </row>
    <row r="38" spans="1:10" ht="15" customHeight="1">
      <c r="A38" s="11" t="s">
        <v>172</v>
      </c>
      <c r="B38" s="12" t="s">
        <v>5</v>
      </c>
      <c r="C38" s="12" t="s">
        <v>5</v>
      </c>
      <c r="D38" s="12" t="s">
        <v>173</v>
      </c>
      <c r="E38" s="27">
        <v>4.056</v>
      </c>
      <c r="F38" s="27"/>
      <c r="G38" s="27">
        <v>4.056</v>
      </c>
      <c r="H38" s="27"/>
      <c r="I38" s="27"/>
      <c r="J38" s="27"/>
    </row>
    <row r="39" spans="1:10" ht="15" customHeight="1">
      <c r="A39" s="11" t="s">
        <v>174</v>
      </c>
      <c r="B39" s="12" t="s">
        <v>5</v>
      </c>
      <c r="C39" s="12" t="s">
        <v>5</v>
      </c>
      <c r="D39" s="12" t="s">
        <v>175</v>
      </c>
      <c r="E39" s="27">
        <v>21.8868</v>
      </c>
      <c r="F39" s="27"/>
      <c r="G39" s="27">
        <v>21.8868</v>
      </c>
      <c r="H39" s="27"/>
      <c r="I39" s="27"/>
      <c r="J39" s="27"/>
    </row>
    <row r="40" spans="1:10" ht="15" customHeight="1">
      <c r="A40" s="11" t="s">
        <v>176</v>
      </c>
      <c r="B40" s="12" t="s">
        <v>5</v>
      </c>
      <c r="C40" s="12" t="s">
        <v>5</v>
      </c>
      <c r="D40" s="12" t="s">
        <v>177</v>
      </c>
      <c r="E40" s="27">
        <v>857.527619</v>
      </c>
      <c r="F40" s="27">
        <v>780.587619</v>
      </c>
      <c r="G40" s="27">
        <v>76.94</v>
      </c>
      <c r="H40" s="27"/>
      <c r="I40" s="27"/>
      <c r="J40" s="27"/>
    </row>
    <row r="41" spans="1:10" ht="15" customHeight="1">
      <c r="A41" s="11" t="s">
        <v>178</v>
      </c>
      <c r="B41" s="12" t="s">
        <v>5</v>
      </c>
      <c r="C41" s="12" t="s">
        <v>5</v>
      </c>
      <c r="D41" s="12" t="s">
        <v>179</v>
      </c>
      <c r="E41" s="27">
        <v>857.527619</v>
      </c>
      <c r="F41" s="27">
        <v>780.587619</v>
      </c>
      <c r="G41" s="27">
        <v>76.94</v>
      </c>
      <c r="H41" s="27"/>
      <c r="I41" s="27"/>
      <c r="J41" s="27"/>
    </row>
    <row r="42" spans="1:10" ht="15" customHeight="1">
      <c r="A42" s="11" t="s">
        <v>180</v>
      </c>
      <c r="B42" s="12" t="s">
        <v>5</v>
      </c>
      <c r="C42" s="12" t="s">
        <v>5</v>
      </c>
      <c r="D42" s="12" t="s">
        <v>181</v>
      </c>
      <c r="E42" s="27">
        <v>1047.94</v>
      </c>
      <c r="F42" s="27"/>
      <c r="G42" s="27">
        <v>1047.94</v>
      </c>
      <c r="H42" s="27"/>
      <c r="I42" s="27"/>
      <c r="J42" s="27"/>
    </row>
    <row r="43" spans="1:10" ht="15" customHeight="1">
      <c r="A43" s="11" t="s">
        <v>182</v>
      </c>
      <c r="B43" s="12" t="s">
        <v>5</v>
      </c>
      <c r="C43" s="12" t="s">
        <v>5</v>
      </c>
      <c r="D43" s="12" t="s">
        <v>181</v>
      </c>
      <c r="E43" s="27">
        <v>1047.94</v>
      </c>
      <c r="F43" s="27"/>
      <c r="G43" s="27">
        <v>1047.94</v>
      </c>
      <c r="H43" s="27"/>
      <c r="I43" s="27"/>
      <c r="J43" s="27"/>
    </row>
    <row r="44" spans="1:10" ht="15" customHeight="1">
      <c r="A44" s="11" t="s">
        <v>183</v>
      </c>
      <c r="B44" s="12" t="s">
        <v>5</v>
      </c>
      <c r="C44" s="12" t="s">
        <v>5</v>
      </c>
      <c r="D44" s="12" t="s">
        <v>184</v>
      </c>
      <c r="E44" s="27">
        <v>1047.94</v>
      </c>
      <c r="F44" s="27"/>
      <c r="G44" s="27">
        <v>1047.94</v>
      </c>
      <c r="H44" s="27"/>
      <c r="I44" s="27"/>
      <c r="J44" s="27"/>
    </row>
    <row r="45" spans="1:10" ht="15" customHeight="1">
      <c r="A45" s="41" t="s">
        <v>193</v>
      </c>
      <c r="B45" s="42" t="s">
        <v>5</v>
      </c>
      <c r="C45" s="42" t="s">
        <v>5</v>
      </c>
      <c r="D45" s="42" t="s">
        <v>5</v>
      </c>
      <c r="E45" s="42" t="s">
        <v>5</v>
      </c>
      <c r="F45" s="42" t="s">
        <v>5</v>
      </c>
      <c r="G45" s="42" t="s">
        <v>5</v>
      </c>
      <c r="H45" s="42" t="s">
        <v>5</v>
      </c>
      <c r="I45" s="42" t="s">
        <v>5</v>
      </c>
      <c r="J45" s="42" t="s">
        <v>5</v>
      </c>
    </row>
  </sheetData>
  <sheetProtection/>
  <mergeCells count="16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H42" sqref="H4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s>
  <sheetData>
    <row r="1" ht="19.5">
      <c r="D1" s="17" t="s">
        <v>194</v>
      </c>
    </row>
    <row r="2" ht="12.75">
      <c r="H2" s="2" t="s">
        <v>195</v>
      </c>
    </row>
    <row r="3" spans="1:8" ht="12.75">
      <c r="A3" s="3" t="s">
        <v>2</v>
      </c>
      <c r="H3" s="2" t="s">
        <v>3</v>
      </c>
    </row>
    <row r="4" spans="1:8" ht="15" customHeight="1">
      <c r="A4" s="4" t="s">
        <v>196</v>
      </c>
      <c r="B4" s="5" t="s">
        <v>5</v>
      </c>
      <c r="C4" s="5" t="s">
        <v>5</v>
      </c>
      <c r="D4" s="5" t="s">
        <v>197</v>
      </c>
      <c r="E4" s="5" t="s">
        <v>5</v>
      </c>
      <c r="F4" s="5" t="s">
        <v>5</v>
      </c>
      <c r="G4" s="5" t="s">
        <v>5</v>
      </c>
      <c r="H4" s="5" t="s">
        <v>5</v>
      </c>
    </row>
    <row r="5" spans="1:8" ht="14.25" customHeight="1">
      <c r="A5" s="6" t="s">
        <v>7</v>
      </c>
      <c r="B5" s="7" t="s">
        <v>8</v>
      </c>
      <c r="C5" s="7" t="s">
        <v>9</v>
      </c>
      <c r="D5" s="7" t="s">
        <v>7</v>
      </c>
      <c r="E5" s="7" t="s">
        <v>8</v>
      </c>
      <c r="F5" s="8" t="s">
        <v>116</v>
      </c>
      <c r="G5" s="7" t="s">
        <v>198</v>
      </c>
      <c r="H5" s="7" t="s">
        <v>199</v>
      </c>
    </row>
    <row r="6" spans="1:8" ht="30.75" customHeight="1">
      <c r="A6" s="6" t="s">
        <v>5</v>
      </c>
      <c r="B6" s="7" t="s">
        <v>5</v>
      </c>
      <c r="C6" s="7" t="s">
        <v>5</v>
      </c>
      <c r="D6" s="7" t="s">
        <v>5</v>
      </c>
      <c r="E6" s="7" t="s">
        <v>5</v>
      </c>
      <c r="F6" s="8" t="s">
        <v>115</v>
      </c>
      <c r="G6" s="7" t="s">
        <v>198</v>
      </c>
      <c r="H6" s="7" t="s">
        <v>199</v>
      </c>
    </row>
    <row r="7" spans="1:8" ht="15" customHeight="1">
      <c r="A7" s="9" t="s">
        <v>10</v>
      </c>
      <c r="B7" s="8" t="s">
        <v>5</v>
      </c>
      <c r="C7" s="8" t="s">
        <v>11</v>
      </c>
      <c r="D7" s="8" t="s">
        <v>10</v>
      </c>
      <c r="E7" s="8" t="s">
        <v>5</v>
      </c>
      <c r="F7" s="8" t="s">
        <v>12</v>
      </c>
      <c r="G7" s="8" t="s">
        <v>20</v>
      </c>
      <c r="H7" s="8" t="s">
        <v>24</v>
      </c>
    </row>
    <row r="8" spans="1:8" ht="15" customHeight="1">
      <c r="A8" s="35" t="s">
        <v>200</v>
      </c>
      <c r="B8" s="8" t="s">
        <v>11</v>
      </c>
      <c r="C8" s="27">
        <v>21923.97864</v>
      </c>
      <c r="D8" s="32" t="s">
        <v>14</v>
      </c>
      <c r="E8" s="8" t="s">
        <v>18</v>
      </c>
      <c r="F8" s="27">
        <v>124.423601</v>
      </c>
      <c r="G8" s="27">
        <v>124.423601</v>
      </c>
      <c r="H8" s="27"/>
    </row>
    <row r="9" spans="1:8" ht="15" customHeight="1">
      <c r="A9" s="35" t="s">
        <v>201</v>
      </c>
      <c r="B9" s="8" t="s">
        <v>12</v>
      </c>
      <c r="C9" s="27">
        <v>4076.593211</v>
      </c>
      <c r="D9" s="32" t="s">
        <v>17</v>
      </c>
      <c r="E9" s="8" t="s">
        <v>22</v>
      </c>
      <c r="F9" s="27"/>
      <c r="G9" s="27"/>
      <c r="H9" s="27"/>
    </row>
    <row r="10" spans="1:8" ht="15" customHeight="1">
      <c r="A10" s="35" t="s">
        <v>5</v>
      </c>
      <c r="B10" s="8" t="s">
        <v>20</v>
      </c>
      <c r="C10" s="14" t="s">
        <v>5</v>
      </c>
      <c r="D10" s="32" t="s">
        <v>21</v>
      </c>
      <c r="E10" s="8" t="s">
        <v>26</v>
      </c>
      <c r="F10" s="27"/>
      <c r="G10" s="27"/>
      <c r="H10" s="27"/>
    </row>
    <row r="11" spans="1:8" ht="15" customHeight="1">
      <c r="A11" s="35" t="s">
        <v>5</v>
      </c>
      <c r="B11" s="8" t="s">
        <v>24</v>
      </c>
      <c r="C11" s="14" t="s">
        <v>5</v>
      </c>
      <c r="D11" s="32" t="s">
        <v>25</v>
      </c>
      <c r="E11" s="8" t="s">
        <v>30</v>
      </c>
      <c r="F11" s="27"/>
      <c r="G11" s="27"/>
      <c r="H11" s="27"/>
    </row>
    <row r="12" spans="1:8" ht="15" customHeight="1">
      <c r="A12" s="35" t="s">
        <v>5</v>
      </c>
      <c r="B12" s="8" t="s">
        <v>28</v>
      </c>
      <c r="C12" s="14" t="s">
        <v>5</v>
      </c>
      <c r="D12" s="32" t="s">
        <v>29</v>
      </c>
      <c r="E12" s="8" t="s">
        <v>34</v>
      </c>
      <c r="F12" s="27"/>
      <c r="G12" s="27"/>
      <c r="H12" s="27"/>
    </row>
    <row r="13" spans="1:8" ht="15" customHeight="1">
      <c r="A13" s="35" t="s">
        <v>5</v>
      </c>
      <c r="B13" s="8" t="s">
        <v>32</v>
      </c>
      <c r="C13" s="14" t="s">
        <v>5</v>
      </c>
      <c r="D13" s="32" t="s">
        <v>33</v>
      </c>
      <c r="E13" s="8" t="s">
        <v>38</v>
      </c>
      <c r="F13" s="27"/>
      <c r="G13" s="27"/>
      <c r="H13" s="27"/>
    </row>
    <row r="14" spans="1:8" ht="15" customHeight="1">
      <c r="A14" s="35" t="s">
        <v>5</v>
      </c>
      <c r="B14" s="8" t="s">
        <v>36</v>
      </c>
      <c r="C14" s="14" t="s">
        <v>5</v>
      </c>
      <c r="D14" s="32" t="s">
        <v>37</v>
      </c>
      <c r="E14" s="8" t="s">
        <v>41</v>
      </c>
      <c r="F14" s="27"/>
      <c r="G14" s="27"/>
      <c r="H14" s="27"/>
    </row>
    <row r="15" spans="1:8" ht="15" customHeight="1">
      <c r="A15" s="35" t="s">
        <v>5</v>
      </c>
      <c r="B15" s="8" t="s">
        <v>39</v>
      </c>
      <c r="C15" s="14" t="s">
        <v>5</v>
      </c>
      <c r="D15" s="32" t="s">
        <v>40</v>
      </c>
      <c r="E15" s="8" t="s">
        <v>44</v>
      </c>
      <c r="F15" s="27">
        <v>333.141694</v>
      </c>
      <c r="G15" s="27">
        <v>333.141694</v>
      </c>
      <c r="H15" s="27"/>
    </row>
    <row r="16" spans="1:8" ht="15" customHeight="1">
      <c r="A16" s="35" t="s">
        <v>5</v>
      </c>
      <c r="B16" s="8" t="s">
        <v>42</v>
      </c>
      <c r="C16" s="14" t="s">
        <v>5</v>
      </c>
      <c r="D16" s="32" t="s">
        <v>43</v>
      </c>
      <c r="E16" s="8" t="s">
        <v>47</v>
      </c>
      <c r="F16" s="27"/>
      <c r="G16" s="27"/>
      <c r="H16" s="27"/>
    </row>
    <row r="17" spans="1:8" ht="15" customHeight="1">
      <c r="A17" s="35" t="s">
        <v>5</v>
      </c>
      <c r="B17" s="8" t="s">
        <v>45</v>
      </c>
      <c r="C17" s="14" t="s">
        <v>5</v>
      </c>
      <c r="D17" s="32" t="s">
        <v>46</v>
      </c>
      <c r="E17" s="8" t="s">
        <v>50</v>
      </c>
      <c r="F17" s="27">
        <v>10014.006804999999</v>
      </c>
      <c r="G17" s="27">
        <v>10014.006804999999</v>
      </c>
      <c r="H17" s="27"/>
    </row>
    <row r="18" spans="1:8" ht="15" customHeight="1">
      <c r="A18" s="35" t="s">
        <v>5</v>
      </c>
      <c r="B18" s="8" t="s">
        <v>48</v>
      </c>
      <c r="C18" s="14" t="s">
        <v>5</v>
      </c>
      <c r="D18" s="32" t="s">
        <v>49</v>
      </c>
      <c r="E18" s="8" t="s">
        <v>53</v>
      </c>
      <c r="F18" s="27">
        <v>7562.091038</v>
      </c>
      <c r="G18" s="27">
        <v>5028.207827</v>
      </c>
      <c r="H18" s="27">
        <v>2533.883211</v>
      </c>
    </row>
    <row r="19" spans="1:8" ht="15" customHeight="1">
      <c r="A19" s="35" t="s">
        <v>5</v>
      </c>
      <c r="B19" s="8" t="s">
        <v>51</v>
      </c>
      <c r="C19" s="14" t="s">
        <v>5</v>
      </c>
      <c r="D19" s="32" t="s">
        <v>52</v>
      </c>
      <c r="E19" s="8" t="s">
        <v>56</v>
      </c>
      <c r="F19" s="27"/>
      <c r="G19" s="27"/>
      <c r="H19" s="27"/>
    </row>
    <row r="20" spans="1:8" ht="15" customHeight="1">
      <c r="A20" s="35" t="s">
        <v>5</v>
      </c>
      <c r="B20" s="8" t="s">
        <v>54</v>
      </c>
      <c r="C20" s="14" t="s">
        <v>5</v>
      </c>
      <c r="D20" s="32" t="s">
        <v>55</v>
      </c>
      <c r="E20" s="8" t="s">
        <v>59</v>
      </c>
      <c r="F20" s="27"/>
      <c r="G20" s="27"/>
      <c r="H20" s="27"/>
    </row>
    <row r="21" spans="1:8" ht="15" customHeight="1">
      <c r="A21" s="35" t="s">
        <v>5</v>
      </c>
      <c r="B21" s="8" t="s">
        <v>57</v>
      </c>
      <c r="C21" s="14" t="s">
        <v>5</v>
      </c>
      <c r="D21" s="32" t="s">
        <v>58</v>
      </c>
      <c r="E21" s="8" t="s">
        <v>62</v>
      </c>
      <c r="F21" s="27"/>
      <c r="G21" s="27"/>
      <c r="H21" s="27"/>
    </row>
    <row r="22" spans="1:8" ht="15" customHeight="1">
      <c r="A22" s="35" t="s">
        <v>5</v>
      </c>
      <c r="B22" s="8" t="s">
        <v>60</v>
      </c>
      <c r="C22" s="14" t="s">
        <v>5</v>
      </c>
      <c r="D22" s="32" t="s">
        <v>61</v>
      </c>
      <c r="E22" s="8" t="s">
        <v>65</v>
      </c>
      <c r="F22" s="27"/>
      <c r="G22" s="27"/>
      <c r="H22" s="27"/>
    </row>
    <row r="23" spans="1:8" ht="15" customHeight="1">
      <c r="A23" s="35" t="s">
        <v>5</v>
      </c>
      <c r="B23" s="8" t="s">
        <v>63</v>
      </c>
      <c r="C23" s="14" t="s">
        <v>5</v>
      </c>
      <c r="D23" s="32" t="s">
        <v>64</v>
      </c>
      <c r="E23" s="8" t="s">
        <v>68</v>
      </c>
      <c r="F23" s="27"/>
      <c r="G23" s="27"/>
      <c r="H23" s="27"/>
    </row>
    <row r="24" spans="1:8" ht="15" customHeight="1">
      <c r="A24" s="35" t="s">
        <v>5</v>
      </c>
      <c r="B24" s="8" t="s">
        <v>66</v>
      </c>
      <c r="C24" s="14" t="s">
        <v>5</v>
      </c>
      <c r="D24" s="32" t="s">
        <v>67</v>
      </c>
      <c r="E24" s="8" t="s">
        <v>71</v>
      </c>
      <c r="F24" s="27"/>
      <c r="G24" s="27"/>
      <c r="H24" s="27"/>
    </row>
    <row r="25" spans="1:8" ht="15" customHeight="1">
      <c r="A25" s="35" t="s">
        <v>5</v>
      </c>
      <c r="B25" s="8" t="s">
        <v>69</v>
      </c>
      <c r="C25" s="14" t="s">
        <v>5</v>
      </c>
      <c r="D25" s="32" t="s">
        <v>70</v>
      </c>
      <c r="E25" s="8" t="s">
        <v>74</v>
      </c>
      <c r="F25" s="27"/>
      <c r="G25" s="27"/>
      <c r="H25" s="27"/>
    </row>
    <row r="26" spans="1:8" ht="15" customHeight="1">
      <c r="A26" s="35" t="s">
        <v>5</v>
      </c>
      <c r="B26" s="8" t="s">
        <v>72</v>
      </c>
      <c r="C26" s="14" t="s">
        <v>5</v>
      </c>
      <c r="D26" s="32" t="s">
        <v>73</v>
      </c>
      <c r="E26" s="8" t="s">
        <v>77</v>
      </c>
      <c r="F26" s="27">
        <v>1442.618078</v>
      </c>
      <c r="G26" s="27">
        <v>1442.618078</v>
      </c>
      <c r="H26" s="27"/>
    </row>
    <row r="27" spans="1:8" ht="15" customHeight="1">
      <c r="A27" s="35" t="s">
        <v>5</v>
      </c>
      <c r="B27" s="8" t="s">
        <v>75</v>
      </c>
      <c r="C27" s="14" t="s">
        <v>5</v>
      </c>
      <c r="D27" s="32" t="s">
        <v>76</v>
      </c>
      <c r="E27" s="8" t="s">
        <v>80</v>
      </c>
      <c r="F27" s="27"/>
      <c r="G27" s="27"/>
      <c r="H27" s="27"/>
    </row>
    <row r="28" spans="1:8" ht="15" customHeight="1">
      <c r="A28" s="35" t="s">
        <v>5</v>
      </c>
      <c r="B28" s="8" t="s">
        <v>78</v>
      </c>
      <c r="C28" s="14" t="s">
        <v>5</v>
      </c>
      <c r="D28" s="32" t="s">
        <v>79</v>
      </c>
      <c r="E28" s="8" t="s">
        <v>83</v>
      </c>
      <c r="F28" s="27"/>
      <c r="G28" s="27"/>
      <c r="H28" s="27"/>
    </row>
    <row r="29" spans="1:8" ht="15" customHeight="1">
      <c r="A29" s="35" t="s">
        <v>5</v>
      </c>
      <c r="B29" s="8" t="s">
        <v>81</v>
      </c>
      <c r="C29" s="14" t="s">
        <v>5</v>
      </c>
      <c r="D29" s="32" t="s">
        <v>82</v>
      </c>
      <c r="E29" s="8" t="s">
        <v>86</v>
      </c>
      <c r="F29" s="27">
        <v>1047.94</v>
      </c>
      <c r="G29" s="27">
        <v>1047.94</v>
      </c>
      <c r="H29" s="27"/>
    </row>
    <row r="30" spans="1:8" ht="15" customHeight="1">
      <c r="A30" s="35" t="s">
        <v>5</v>
      </c>
      <c r="B30" s="8" t="s">
        <v>84</v>
      </c>
      <c r="C30" s="14" t="s">
        <v>5</v>
      </c>
      <c r="D30" s="36" t="s">
        <v>85</v>
      </c>
      <c r="E30" s="8" t="s">
        <v>90</v>
      </c>
      <c r="F30" s="27"/>
      <c r="G30" s="27"/>
      <c r="H30" s="27"/>
    </row>
    <row r="31" spans="1:8" ht="15" customHeight="1">
      <c r="A31" s="37" t="s">
        <v>87</v>
      </c>
      <c r="B31" s="8" t="s">
        <v>88</v>
      </c>
      <c r="C31" s="27">
        <v>26000.571851</v>
      </c>
      <c r="D31" s="38" t="s">
        <v>89</v>
      </c>
      <c r="E31" s="8" t="s">
        <v>94</v>
      </c>
      <c r="F31" s="27">
        <v>20524.221215999998</v>
      </c>
      <c r="G31" s="27">
        <v>17990.338005</v>
      </c>
      <c r="H31" s="27">
        <v>2533.883211</v>
      </c>
    </row>
    <row r="32" spans="1:8" ht="15" customHeight="1">
      <c r="A32" s="35" t="s">
        <v>202</v>
      </c>
      <c r="B32" s="8" t="s">
        <v>92</v>
      </c>
      <c r="C32" s="27">
        <v>5543.431696</v>
      </c>
      <c r="D32" s="36" t="s">
        <v>203</v>
      </c>
      <c r="E32" s="8" t="s">
        <v>98</v>
      </c>
      <c r="F32" s="27">
        <v>11019.782331</v>
      </c>
      <c r="G32" s="27">
        <v>9477.072331</v>
      </c>
      <c r="H32" s="27">
        <v>1542.71</v>
      </c>
    </row>
    <row r="33" spans="1:8" ht="15" customHeight="1">
      <c r="A33" s="35" t="s">
        <v>200</v>
      </c>
      <c r="B33" s="8" t="s">
        <v>96</v>
      </c>
      <c r="C33" s="27">
        <v>5543.431696</v>
      </c>
      <c r="D33" s="36" t="s">
        <v>5</v>
      </c>
      <c r="E33" s="8" t="s">
        <v>100</v>
      </c>
      <c r="F33" s="14" t="s">
        <v>5</v>
      </c>
      <c r="G33" s="14" t="s">
        <v>5</v>
      </c>
      <c r="H33" s="14" t="s">
        <v>5</v>
      </c>
    </row>
    <row r="34" spans="1:8" ht="15" customHeight="1">
      <c r="A34" s="35" t="s">
        <v>201</v>
      </c>
      <c r="B34" s="8" t="s">
        <v>99</v>
      </c>
      <c r="C34" s="27"/>
      <c r="D34" s="36" t="s">
        <v>5</v>
      </c>
      <c r="E34" s="8" t="s">
        <v>103</v>
      </c>
      <c r="F34" s="14" t="s">
        <v>5</v>
      </c>
      <c r="G34" s="14" t="s">
        <v>5</v>
      </c>
      <c r="H34" s="14" t="s">
        <v>5</v>
      </c>
    </row>
    <row r="35" spans="1:8" ht="15" customHeight="1">
      <c r="A35" s="35" t="s">
        <v>5</v>
      </c>
      <c r="B35" s="8" t="s">
        <v>102</v>
      </c>
      <c r="C35" s="14" t="s">
        <v>5</v>
      </c>
      <c r="D35" s="36" t="s">
        <v>5</v>
      </c>
      <c r="E35" s="8" t="s">
        <v>204</v>
      </c>
      <c r="F35" s="14" t="s">
        <v>5</v>
      </c>
      <c r="G35" s="14" t="s">
        <v>5</v>
      </c>
      <c r="H35" s="14" t="s">
        <v>5</v>
      </c>
    </row>
    <row r="36" spans="1:8" ht="15" customHeight="1">
      <c r="A36" s="37" t="s">
        <v>101</v>
      </c>
      <c r="B36" s="8" t="s">
        <v>15</v>
      </c>
      <c r="C36" s="27">
        <v>31544.003547000004</v>
      </c>
      <c r="D36" s="38" t="s">
        <v>101</v>
      </c>
      <c r="E36" s="8" t="s">
        <v>205</v>
      </c>
      <c r="F36" s="27">
        <v>31544.003547000004</v>
      </c>
      <c r="G36" s="27">
        <v>27467.410336</v>
      </c>
      <c r="H36" s="27">
        <v>4076.593211</v>
      </c>
    </row>
    <row r="37" spans="1:8" ht="15" customHeight="1">
      <c r="A37" s="39" t="s">
        <v>206</v>
      </c>
      <c r="B37" s="40" t="s">
        <v>5</v>
      </c>
      <c r="C37" s="40" t="s">
        <v>5</v>
      </c>
      <c r="D37" s="40" t="s">
        <v>5</v>
      </c>
      <c r="E37" s="40" t="s">
        <v>5</v>
      </c>
      <c r="F37" s="40" t="s">
        <v>5</v>
      </c>
      <c r="G37" s="40" t="s">
        <v>5</v>
      </c>
      <c r="H37" s="40"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0"/>
  <sheetViews>
    <sheetView workbookViewId="0" topLeftCell="A1">
      <selection activeCell="G50" sqref="G50"/>
    </sheetView>
  </sheetViews>
  <sheetFormatPr defaultColWidth="9.140625" defaultRowHeight="12.75"/>
  <cols>
    <col min="1" max="3" width="3.140625" style="0" customWidth="1"/>
    <col min="4" max="4" width="43.57421875" style="0" customWidth="1"/>
    <col min="5" max="7" width="26.8515625" style="0" customWidth="1"/>
  </cols>
  <sheetData>
    <row r="1" ht="19.5">
      <c r="E1" s="17" t="s">
        <v>207</v>
      </c>
    </row>
    <row r="2" ht="12.75">
      <c r="G2" s="2" t="s">
        <v>208</v>
      </c>
    </row>
    <row r="3" spans="1:7" ht="12.75">
      <c r="A3" s="3" t="s">
        <v>2</v>
      </c>
      <c r="G3" s="2" t="s">
        <v>3</v>
      </c>
    </row>
    <row r="4" spans="1:7" ht="15" customHeight="1">
      <c r="A4" s="18" t="s">
        <v>7</v>
      </c>
      <c r="B4" s="19" t="s">
        <v>5</v>
      </c>
      <c r="C4" s="19" t="s">
        <v>5</v>
      </c>
      <c r="D4" s="19" t="s">
        <v>5</v>
      </c>
      <c r="E4" s="20" t="s">
        <v>209</v>
      </c>
      <c r="F4" s="20" t="s">
        <v>5</v>
      </c>
      <c r="G4" s="20" t="s">
        <v>5</v>
      </c>
    </row>
    <row r="5" spans="1:7" ht="15" customHeight="1">
      <c r="A5" s="21" t="s">
        <v>113</v>
      </c>
      <c r="B5" s="22" t="s">
        <v>5</v>
      </c>
      <c r="C5" s="22" t="s">
        <v>5</v>
      </c>
      <c r="D5" s="23" t="s">
        <v>114</v>
      </c>
      <c r="E5" s="22" t="s">
        <v>115</v>
      </c>
      <c r="F5" s="22" t="s">
        <v>188</v>
      </c>
      <c r="G5" s="22" t="s">
        <v>189</v>
      </c>
    </row>
    <row r="6" spans="1:7" ht="13.5" customHeight="1">
      <c r="A6" s="21" t="s">
        <v>5</v>
      </c>
      <c r="B6" s="22" t="s">
        <v>5</v>
      </c>
      <c r="C6" s="22" t="s">
        <v>5</v>
      </c>
      <c r="D6" s="23" t="s">
        <v>5</v>
      </c>
      <c r="E6" s="22" t="s">
        <v>5</v>
      </c>
      <c r="F6" s="22" t="s">
        <v>5</v>
      </c>
      <c r="G6" s="22" t="s">
        <v>5</v>
      </c>
    </row>
    <row r="7" spans="1:7" ht="15" customHeight="1">
      <c r="A7" s="24" t="s">
        <v>5</v>
      </c>
      <c r="B7" s="25" t="s">
        <v>5</v>
      </c>
      <c r="C7" s="25" t="s">
        <v>5</v>
      </c>
      <c r="D7" s="26" t="s">
        <v>5</v>
      </c>
      <c r="E7" s="22" t="s">
        <v>5</v>
      </c>
      <c r="F7" s="22" t="s">
        <v>5</v>
      </c>
      <c r="G7" s="22" t="s">
        <v>5</v>
      </c>
    </row>
    <row r="8" spans="1:7" ht="15" customHeight="1">
      <c r="A8" s="9" t="s">
        <v>10</v>
      </c>
      <c r="B8" s="8" t="s">
        <v>5</v>
      </c>
      <c r="C8" s="8" t="s">
        <v>5</v>
      </c>
      <c r="D8" s="8" t="s">
        <v>5</v>
      </c>
      <c r="E8" s="23" t="s">
        <v>11</v>
      </c>
      <c r="F8" s="23" t="s">
        <v>12</v>
      </c>
      <c r="G8" s="23" t="s">
        <v>20</v>
      </c>
    </row>
    <row r="9" spans="1:7" ht="15" customHeight="1">
      <c r="A9" s="9" t="s">
        <v>116</v>
      </c>
      <c r="B9" s="8" t="s">
        <v>5</v>
      </c>
      <c r="C9" s="8" t="s">
        <v>5</v>
      </c>
      <c r="D9" s="8" t="s">
        <v>5</v>
      </c>
      <c r="E9" s="10">
        <v>17990.338005</v>
      </c>
      <c r="F9" s="10">
        <v>4870.581803</v>
      </c>
      <c r="G9" s="10">
        <v>13119.756202</v>
      </c>
    </row>
    <row r="10" spans="1:7" ht="15" customHeight="1">
      <c r="A10" s="11" t="s">
        <v>117</v>
      </c>
      <c r="B10" s="12" t="s">
        <v>5</v>
      </c>
      <c r="C10" s="12" t="s">
        <v>5</v>
      </c>
      <c r="D10" s="12" t="s">
        <v>118</v>
      </c>
      <c r="E10" s="27">
        <v>124.423601</v>
      </c>
      <c r="F10" s="27">
        <v>124.423601</v>
      </c>
      <c r="G10" s="27"/>
    </row>
    <row r="11" spans="1:7" ht="15" customHeight="1">
      <c r="A11" s="11" t="s">
        <v>119</v>
      </c>
      <c r="B11" s="12" t="s">
        <v>5</v>
      </c>
      <c r="C11" s="12" t="s">
        <v>5</v>
      </c>
      <c r="D11" s="12" t="s">
        <v>120</v>
      </c>
      <c r="E11" s="27">
        <v>124.423601</v>
      </c>
      <c r="F11" s="27">
        <v>124.423601</v>
      </c>
      <c r="G11" s="27"/>
    </row>
    <row r="12" spans="1:7" ht="15" customHeight="1">
      <c r="A12" s="11" t="s">
        <v>121</v>
      </c>
      <c r="B12" s="12" t="s">
        <v>5</v>
      </c>
      <c r="C12" s="12" t="s">
        <v>5</v>
      </c>
      <c r="D12" s="12" t="s">
        <v>122</v>
      </c>
      <c r="E12" s="27">
        <v>124.423601</v>
      </c>
      <c r="F12" s="27">
        <v>124.423601</v>
      </c>
      <c r="G12" s="27"/>
    </row>
    <row r="13" spans="1:7" ht="15" customHeight="1">
      <c r="A13" s="11" t="s">
        <v>123</v>
      </c>
      <c r="B13" s="12" t="s">
        <v>5</v>
      </c>
      <c r="C13" s="12" t="s">
        <v>5</v>
      </c>
      <c r="D13" s="12" t="s">
        <v>124</v>
      </c>
      <c r="E13" s="27">
        <v>333.141694</v>
      </c>
      <c r="F13" s="27">
        <v>333.141694</v>
      </c>
      <c r="G13" s="27"/>
    </row>
    <row r="14" spans="1:7" ht="15" customHeight="1">
      <c r="A14" s="11" t="s">
        <v>125</v>
      </c>
      <c r="B14" s="12" t="s">
        <v>5</v>
      </c>
      <c r="C14" s="12" t="s">
        <v>5</v>
      </c>
      <c r="D14" s="12" t="s">
        <v>126</v>
      </c>
      <c r="E14" s="27">
        <v>333.141694</v>
      </c>
      <c r="F14" s="27">
        <v>333.141694</v>
      </c>
      <c r="G14" s="27"/>
    </row>
    <row r="15" spans="1:7" ht="15" customHeight="1">
      <c r="A15" s="11" t="s">
        <v>127</v>
      </c>
      <c r="B15" s="12" t="s">
        <v>5</v>
      </c>
      <c r="C15" s="12" t="s">
        <v>5</v>
      </c>
      <c r="D15" s="12" t="s">
        <v>128</v>
      </c>
      <c r="E15" s="27">
        <v>333.141694</v>
      </c>
      <c r="F15" s="27">
        <v>333.141694</v>
      </c>
      <c r="G15" s="27"/>
    </row>
    <row r="16" spans="1:7" ht="15" customHeight="1">
      <c r="A16" s="11" t="s">
        <v>129</v>
      </c>
      <c r="B16" s="12" t="s">
        <v>5</v>
      </c>
      <c r="C16" s="12" t="s">
        <v>5</v>
      </c>
      <c r="D16" s="12" t="s">
        <v>130</v>
      </c>
      <c r="E16" s="27">
        <v>10014.006804999999</v>
      </c>
      <c r="F16" s="27"/>
      <c r="G16" s="27">
        <v>10014.006804999999</v>
      </c>
    </row>
    <row r="17" spans="1:7" ht="15" customHeight="1">
      <c r="A17" s="11" t="s">
        <v>131</v>
      </c>
      <c r="B17" s="12" t="s">
        <v>5</v>
      </c>
      <c r="C17" s="12" t="s">
        <v>5</v>
      </c>
      <c r="D17" s="12" t="s">
        <v>132</v>
      </c>
      <c r="E17" s="27">
        <v>10014.006804999999</v>
      </c>
      <c r="F17" s="27"/>
      <c r="G17" s="27">
        <v>10014.006804999999</v>
      </c>
    </row>
    <row r="18" spans="1:7" ht="15" customHeight="1">
      <c r="A18" s="11" t="s">
        <v>133</v>
      </c>
      <c r="B18" s="12" t="s">
        <v>5</v>
      </c>
      <c r="C18" s="12" t="s">
        <v>5</v>
      </c>
      <c r="D18" s="12" t="s">
        <v>134</v>
      </c>
      <c r="E18" s="27">
        <v>10014.006804999999</v>
      </c>
      <c r="F18" s="27"/>
      <c r="G18" s="27">
        <v>10014.006804999999</v>
      </c>
    </row>
    <row r="19" spans="1:7" ht="15" customHeight="1">
      <c r="A19" s="11" t="s">
        <v>135</v>
      </c>
      <c r="B19" s="12" t="s">
        <v>5</v>
      </c>
      <c r="C19" s="12" t="s">
        <v>5</v>
      </c>
      <c r="D19" s="12" t="s">
        <v>136</v>
      </c>
      <c r="E19" s="27">
        <v>5028.207827</v>
      </c>
      <c r="F19" s="27">
        <v>3632.4288890000003</v>
      </c>
      <c r="G19" s="27">
        <v>1395.7789380000002</v>
      </c>
    </row>
    <row r="20" spans="1:7" ht="15" customHeight="1">
      <c r="A20" s="11" t="s">
        <v>137</v>
      </c>
      <c r="B20" s="12" t="s">
        <v>5</v>
      </c>
      <c r="C20" s="12" t="s">
        <v>5</v>
      </c>
      <c r="D20" s="12" t="s">
        <v>138</v>
      </c>
      <c r="E20" s="27">
        <v>3634.078889</v>
      </c>
      <c r="F20" s="27">
        <v>3632.4288890000003</v>
      </c>
      <c r="G20" s="27">
        <v>1.65</v>
      </c>
    </row>
    <row r="21" spans="1:7" ht="15" customHeight="1">
      <c r="A21" s="11" t="s">
        <v>139</v>
      </c>
      <c r="B21" s="12" t="s">
        <v>5</v>
      </c>
      <c r="C21" s="12" t="s">
        <v>5</v>
      </c>
      <c r="D21" s="12" t="s">
        <v>122</v>
      </c>
      <c r="E21" s="27">
        <v>3552.1513240000004</v>
      </c>
      <c r="F21" s="27">
        <v>3552.1513240000004</v>
      </c>
      <c r="G21" s="27"/>
    </row>
    <row r="22" spans="1:7" ht="15" customHeight="1">
      <c r="A22" s="11" t="s">
        <v>140</v>
      </c>
      <c r="B22" s="12" t="s">
        <v>5</v>
      </c>
      <c r="C22" s="12" t="s">
        <v>5</v>
      </c>
      <c r="D22" s="12" t="s">
        <v>141</v>
      </c>
      <c r="E22" s="27">
        <v>80.277565</v>
      </c>
      <c r="F22" s="27">
        <v>80.277565</v>
      </c>
      <c r="G22" s="27"/>
    </row>
    <row r="23" spans="1:7" ht="15" customHeight="1">
      <c r="A23" s="11" t="s">
        <v>142</v>
      </c>
      <c r="B23" s="12" t="s">
        <v>5</v>
      </c>
      <c r="C23" s="12" t="s">
        <v>5</v>
      </c>
      <c r="D23" s="12" t="s">
        <v>143</v>
      </c>
      <c r="E23" s="27">
        <v>1.65</v>
      </c>
      <c r="F23" s="27"/>
      <c r="G23" s="27">
        <v>1.65</v>
      </c>
    </row>
    <row r="24" spans="1:7" ht="15" customHeight="1">
      <c r="A24" s="11" t="s">
        <v>144</v>
      </c>
      <c r="B24" s="12" t="s">
        <v>5</v>
      </c>
      <c r="C24" s="12" t="s">
        <v>5</v>
      </c>
      <c r="D24" s="12" t="s">
        <v>145</v>
      </c>
      <c r="E24" s="27">
        <v>1388.2489380000002</v>
      </c>
      <c r="F24" s="27"/>
      <c r="G24" s="27">
        <v>1388.2489380000002</v>
      </c>
    </row>
    <row r="25" spans="1:7" ht="15" customHeight="1">
      <c r="A25" s="11" t="s">
        <v>146</v>
      </c>
      <c r="B25" s="12" t="s">
        <v>5</v>
      </c>
      <c r="C25" s="12" t="s">
        <v>5</v>
      </c>
      <c r="D25" s="12" t="s">
        <v>147</v>
      </c>
      <c r="E25" s="27">
        <v>1388.2489380000002</v>
      </c>
      <c r="F25" s="27"/>
      <c r="G25" s="27">
        <v>1388.2489380000002</v>
      </c>
    </row>
    <row r="26" spans="1:7" ht="15" customHeight="1">
      <c r="A26" s="11" t="s">
        <v>148</v>
      </c>
      <c r="B26" s="12" t="s">
        <v>5</v>
      </c>
      <c r="C26" s="12" t="s">
        <v>5</v>
      </c>
      <c r="D26" s="12" t="s">
        <v>149</v>
      </c>
      <c r="E26" s="27">
        <v>5.88</v>
      </c>
      <c r="F26" s="27"/>
      <c r="G26" s="27">
        <v>5.88</v>
      </c>
    </row>
    <row r="27" spans="1:7" ht="15" customHeight="1">
      <c r="A27" s="11" t="s">
        <v>150</v>
      </c>
      <c r="B27" s="12" t="s">
        <v>5</v>
      </c>
      <c r="C27" s="12" t="s">
        <v>5</v>
      </c>
      <c r="D27" s="12" t="s">
        <v>151</v>
      </c>
      <c r="E27" s="27">
        <v>5.88</v>
      </c>
      <c r="F27" s="27"/>
      <c r="G27" s="27">
        <v>5.88</v>
      </c>
    </row>
    <row r="28" spans="1:7" ht="15" customHeight="1">
      <c r="A28" s="11" t="s">
        <v>162</v>
      </c>
      <c r="B28" s="12" t="s">
        <v>5</v>
      </c>
      <c r="C28" s="12" t="s">
        <v>5</v>
      </c>
      <c r="D28" s="12" t="s">
        <v>163</v>
      </c>
      <c r="E28" s="27">
        <v>1442.618078</v>
      </c>
      <c r="F28" s="27">
        <v>780.587619</v>
      </c>
      <c r="G28" s="27">
        <v>662.030459</v>
      </c>
    </row>
    <row r="29" spans="1:7" ht="15" customHeight="1">
      <c r="A29" s="11" t="s">
        <v>164</v>
      </c>
      <c r="B29" s="12" t="s">
        <v>5</v>
      </c>
      <c r="C29" s="12" t="s">
        <v>5</v>
      </c>
      <c r="D29" s="12" t="s">
        <v>165</v>
      </c>
      <c r="E29" s="27">
        <v>585.090459</v>
      </c>
      <c r="F29" s="27"/>
      <c r="G29" s="27">
        <v>585.090459</v>
      </c>
    </row>
    <row r="30" spans="1:7" ht="15" customHeight="1">
      <c r="A30" s="11" t="s">
        <v>166</v>
      </c>
      <c r="B30" s="12" t="s">
        <v>5</v>
      </c>
      <c r="C30" s="12" t="s">
        <v>5</v>
      </c>
      <c r="D30" s="12" t="s">
        <v>167</v>
      </c>
      <c r="E30" s="27">
        <v>31.544099</v>
      </c>
      <c r="F30" s="27"/>
      <c r="G30" s="27">
        <v>31.544099</v>
      </c>
    </row>
    <row r="31" spans="1:7" ht="15" customHeight="1">
      <c r="A31" s="11" t="s">
        <v>168</v>
      </c>
      <c r="B31" s="12" t="s">
        <v>5</v>
      </c>
      <c r="C31" s="12" t="s">
        <v>5</v>
      </c>
      <c r="D31" s="12" t="s">
        <v>169</v>
      </c>
      <c r="E31" s="27">
        <v>522.9335599999999</v>
      </c>
      <c r="F31" s="27"/>
      <c r="G31" s="27">
        <v>522.9335599999999</v>
      </c>
    </row>
    <row r="32" spans="1:7" ht="15" customHeight="1">
      <c r="A32" s="11" t="s">
        <v>170</v>
      </c>
      <c r="B32" s="12" t="s">
        <v>5</v>
      </c>
      <c r="C32" s="12" t="s">
        <v>5</v>
      </c>
      <c r="D32" s="12" t="s">
        <v>171</v>
      </c>
      <c r="E32" s="27">
        <v>4.67</v>
      </c>
      <c r="F32" s="27"/>
      <c r="G32" s="27">
        <v>4.67</v>
      </c>
    </row>
    <row r="33" spans="1:7" ht="15" customHeight="1">
      <c r="A33" s="11" t="s">
        <v>172</v>
      </c>
      <c r="B33" s="12" t="s">
        <v>5</v>
      </c>
      <c r="C33" s="12" t="s">
        <v>5</v>
      </c>
      <c r="D33" s="12" t="s">
        <v>173</v>
      </c>
      <c r="E33" s="27">
        <v>4.056</v>
      </c>
      <c r="F33" s="27"/>
      <c r="G33" s="27">
        <v>4.056</v>
      </c>
    </row>
    <row r="34" spans="1:7" ht="15" customHeight="1">
      <c r="A34" s="11" t="s">
        <v>174</v>
      </c>
      <c r="B34" s="12" t="s">
        <v>5</v>
      </c>
      <c r="C34" s="12" t="s">
        <v>5</v>
      </c>
      <c r="D34" s="12" t="s">
        <v>175</v>
      </c>
      <c r="E34" s="27">
        <v>21.8868</v>
      </c>
      <c r="F34" s="27"/>
      <c r="G34" s="27">
        <v>21.8868</v>
      </c>
    </row>
    <row r="35" spans="1:7" ht="15" customHeight="1">
      <c r="A35" s="11" t="s">
        <v>176</v>
      </c>
      <c r="B35" s="12" t="s">
        <v>5</v>
      </c>
      <c r="C35" s="12" t="s">
        <v>5</v>
      </c>
      <c r="D35" s="12" t="s">
        <v>177</v>
      </c>
      <c r="E35" s="27">
        <v>857.527619</v>
      </c>
      <c r="F35" s="27">
        <v>780.587619</v>
      </c>
      <c r="G35" s="27">
        <v>76.94</v>
      </c>
    </row>
    <row r="36" spans="1:7" ht="15" customHeight="1">
      <c r="A36" s="11" t="s">
        <v>178</v>
      </c>
      <c r="B36" s="12" t="s">
        <v>5</v>
      </c>
      <c r="C36" s="12" t="s">
        <v>5</v>
      </c>
      <c r="D36" s="12" t="s">
        <v>179</v>
      </c>
      <c r="E36" s="27">
        <v>857.527619</v>
      </c>
      <c r="F36" s="27">
        <v>780.587619</v>
      </c>
      <c r="G36" s="27">
        <v>76.94</v>
      </c>
    </row>
    <row r="37" spans="1:7" ht="15" customHeight="1">
      <c r="A37" s="11" t="s">
        <v>180</v>
      </c>
      <c r="B37" s="12" t="s">
        <v>5</v>
      </c>
      <c r="C37" s="12" t="s">
        <v>5</v>
      </c>
      <c r="D37" s="12" t="s">
        <v>181</v>
      </c>
      <c r="E37" s="27">
        <v>1047.94</v>
      </c>
      <c r="F37" s="27"/>
      <c r="G37" s="27">
        <v>1047.94</v>
      </c>
    </row>
    <row r="38" spans="1:7" ht="15" customHeight="1">
      <c r="A38" s="11" t="s">
        <v>182</v>
      </c>
      <c r="B38" s="12" t="s">
        <v>5</v>
      </c>
      <c r="C38" s="12" t="s">
        <v>5</v>
      </c>
      <c r="D38" s="12" t="s">
        <v>181</v>
      </c>
      <c r="E38" s="27">
        <v>1047.94</v>
      </c>
      <c r="F38" s="27"/>
      <c r="G38" s="27">
        <v>1047.94</v>
      </c>
    </row>
    <row r="39" spans="1:7" ht="15" customHeight="1">
      <c r="A39" s="11" t="s">
        <v>183</v>
      </c>
      <c r="B39" s="12" t="s">
        <v>5</v>
      </c>
      <c r="C39" s="12" t="s">
        <v>5</v>
      </c>
      <c r="D39" s="12" t="s">
        <v>184</v>
      </c>
      <c r="E39" s="27">
        <v>1047.94</v>
      </c>
      <c r="F39" s="27"/>
      <c r="G39" s="27">
        <v>1047.94</v>
      </c>
    </row>
    <row r="40" spans="1:7" ht="15" customHeight="1">
      <c r="A40" s="15" t="s">
        <v>210</v>
      </c>
      <c r="B40" s="16" t="s">
        <v>5</v>
      </c>
      <c r="C40" s="16" t="s">
        <v>5</v>
      </c>
      <c r="D40" s="16" t="s">
        <v>5</v>
      </c>
      <c r="E40" s="16" t="s">
        <v>5</v>
      </c>
      <c r="F40" s="16" t="s">
        <v>5</v>
      </c>
      <c r="G40" s="16" t="s">
        <v>5</v>
      </c>
    </row>
  </sheetData>
  <sheetProtection/>
  <mergeCells count="133">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6">
      <selection activeCell="I23" sqref="I23"/>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s>
  <sheetData>
    <row r="1" ht="19.5">
      <c r="E1" s="17" t="s">
        <v>211</v>
      </c>
    </row>
    <row r="2" ht="12.75">
      <c r="I2" s="34" t="s">
        <v>212</v>
      </c>
    </row>
    <row r="3" spans="1:9" ht="12.75">
      <c r="A3" s="3" t="s">
        <v>2</v>
      </c>
      <c r="I3" s="34" t="s">
        <v>3</v>
      </c>
    </row>
    <row r="4" spans="1:9" ht="15" customHeight="1">
      <c r="A4" s="18" t="s">
        <v>213</v>
      </c>
      <c r="B4" s="19" t="s">
        <v>5</v>
      </c>
      <c r="C4" s="19" t="s">
        <v>5</v>
      </c>
      <c r="D4" s="19" t="s">
        <v>214</v>
      </c>
      <c r="E4" s="19" t="s">
        <v>5</v>
      </c>
      <c r="F4" s="19" t="s">
        <v>5</v>
      </c>
      <c r="G4" s="19" t="s">
        <v>5</v>
      </c>
      <c r="H4" s="19" t="s">
        <v>5</v>
      </c>
      <c r="I4" s="19" t="s">
        <v>5</v>
      </c>
    </row>
    <row r="5" spans="1:9" ht="15" customHeight="1">
      <c r="A5" s="21" t="s">
        <v>215</v>
      </c>
      <c r="B5" s="22" t="s">
        <v>114</v>
      </c>
      <c r="C5" s="22" t="s">
        <v>216</v>
      </c>
      <c r="D5" s="22" t="s">
        <v>215</v>
      </c>
      <c r="E5" s="22" t="s">
        <v>114</v>
      </c>
      <c r="F5" s="22" t="s">
        <v>216</v>
      </c>
      <c r="G5" s="22" t="s">
        <v>215</v>
      </c>
      <c r="H5" s="22" t="s">
        <v>114</v>
      </c>
      <c r="I5" s="22" t="s">
        <v>216</v>
      </c>
    </row>
    <row r="6" spans="1:9" ht="15" customHeight="1">
      <c r="A6" s="21" t="s">
        <v>5</v>
      </c>
      <c r="B6" s="22" t="s">
        <v>5</v>
      </c>
      <c r="C6" s="22" t="s">
        <v>5</v>
      </c>
      <c r="D6" s="22" t="s">
        <v>5</v>
      </c>
      <c r="E6" s="22" t="s">
        <v>5</v>
      </c>
      <c r="F6" s="22" t="s">
        <v>5</v>
      </c>
      <c r="G6" s="22" t="s">
        <v>5</v>
      </c>
      <c r="H6" s="22" t="s">
        <v>5</v>
      </c>
      <c r="I6" s="22" t="s">
        <v>5</v>
      </c>
    </row>
    <row r="7" spans="1:9" ht="15" customHeight="1">
      <c r="A7" s="31" t="s">
        <v>217</v>
      </c>
      <c r="B7" s="32" t="s">
        <v>218</v>
      </c>
      <c r="C7" s="27">
        <v>4612.4547</v>
      </c>
      <c r="D7" s="32" t="s">
        <v>219</v>
      </c>
      <c r="E7" s="32" t="s">
        <v>220</v>
      </c>
      <c r="F7" s="27">
        <v>2124.38003</v>
      </c>
      <c r="G7" s="32" t="s">
        <v>221</v>
      </c>
      <c r="H7" s="32" t="s">
        <v>222</v>
      </c>
      <c r="I7" s="27"/>
    </row>
    <row r="8" spans="1:9" ht="15" customHeight="1">
      <c r="A8" s="31" t="s">
        <v>223</v>
      </c>
      <c r="B8" s="32" t="s">
        <v>224</v>
      </c>
      <c r="C8" s="27">
        <v>1938.4130949999999</v>
      </c>
      <c r="D8" s="32" t="s">
        <v>225</v>
      </c>
      <c r="E8" s="32" t="s">
        <v>226</v>
      </c>
      <c r="F8" s="27">
        <v>489.88871</v>
      </c>
      <c r="G8" s="32" t="s">
        <v>227</v>
      </c>
      <c r="H8" s="32" t="s">
        <v>228</v>
      </c>
      <c r="I8" s="27"/>
    </row>
    <row r="9" spans="1:9" ht="15" customHeight="1">
      <c r="A9" s="31" t="s">
        <v>229</v>
      </c>
      <c r="B9" s="32" t="s">
        <v>230</v>
      </c>
      <c r="C9" s="27">
        <v>1715.436718</v>
      </c>
      <c r="D9" s="32" t="s">
        <v>231</v>
      </c>
      <c r="E9" s="32" t="s">
        <v>232</v>
      </c>
      <c r="F9" s="27"/>
      <c r="G9" s="32" t="s">
        <v>233</v>
      </c>
      <c r="H9" s="32" t="s">
        <v>234</v>
      </c>
      <c r="I9" s="27"/>
    </row>
    <row r="10" spans="1:9" ht="15" customHeight="1">
      <c r="A10" s="31" t="s">
        <v>235</v>
      </c>
      <c r="B10" s="32" t="s">
        <v>236</v>
      </c>
      <c r="C10" s="27">
        <v>2.2527</v>
      </c>
      <c r="D10" s="32" t="s">
        <v>237</v>
      </c>
      <c r="E10" s="32" t="s">
        <v>238</v>
      </c>
      <c r="F10" s="27"/>
      <c r="G10" s="32" t="s">
        <v>239</v>
      </c>
      <c r="H10" s="32" t="s">
        <v>240</v>
      </c>
      <c r="I10" s="27">
        <v>18.2199</v>
      </c>
    </row>
    <row r="11" spans="1:9" ht="15" customHeight="1">
      <c r="A11" s="31" t="s">
        <v>241</v>
      </c>
      <c r="B11" s="32" t="s">
        <v>242</v>
      </c>
      <c r="C11" s="27">
        <v>88.26434300000001</v>
      </c>
      <c r="D11" s="32" t="s">
        <v>243</v>
      </c>
      <c r="E11" s="32" t="s">
        <v>244</v>
      </c>
      <c r="F11" s="27"/>
      <c r="G11" s="32" t="s">
        <v>245</v>
      </c>
      <c r="H11" s="32" t="s">
        <v>246</v>
      </c>
      <c r="I11" s="27"/>
    </row>
    <row r="12" spans="1:9" ht="15" customHeight="1">
      <c r="A12" s="31" t="s">
        <v>247</v>
      </c>
      <c r="B12" s="32" t="s">
        <v>248</v>
      </c>
      <c r="C12" s="27">
        <v>28.7555</v>
      </c>
      <c r="D12" s="32" t="s">
        <v>249</v>
      </c>
      <c r="E12" s="32" t="s">
        <v>250</v>
      </c>
      <c r="F12" s="27">
        <v>27.01</v>
      </c>
      <c r="G12" s="32" t="s">
        <v>251</v>
      </c>
      <c r="H12" s="32" t="s">
        <v>252</v>
      </c>
      <c r="I12" s="27">
        <v>18.2199</v>
      </c>
    </row>
    <row r="13" spans="1:9" ht="15" customHeight="1">
      <c r="A13" s="31" t="s">
        <v>253</v>
      </c>
      <c r="B13" s="32" t="s">
        <v>254</v>
      </c>
      <c r="C13" s="27">
        <v>668.4483799999999</v>
      </c>
      <c r="D13" s="32" t="s">
        <v>255</v>
      </c>
      <c r="E13" s="32" t="s">
        <v>256</v>
      </c>
      <c r="F13" s="27">
        <v>91.05746</v>
      </c>
      <c r="G13" s="32" t="s">
        <v>257</v>
      </c>
      <c r="H13" s="32" t="s">
        <v>258</v>
      </c>
      <c r="I13" s="27"/>
    </row>
    <row r="14" spans="1:9" ht="15" customHeight="1">
      <c r="A14" s="31" t="s">
        <v>259</v>
      </c>
      <c r="B14" s="32" t="s">
        <v>260</v>
      </c>
      <c r="C14" s="27">
        <v>8.146864</v>
      </c>
      <c r="D14" s="32" t="s">
        <v>261</v>
      </c>
      <c r="E14" s="32" t="s">
        <v>262</v>
      </c>
      <c r="F14" s="27">
        <v>95.9272</v>
      </c>
      <c r="G14" s="32" t="s">
        <v>263</v>
      </c>
      <c r="H14" s="32" t="s">
        <v>264</v>
      </c>
      <c r="I14" s="27"/>
    </row>
    <row r="15" spans="1:9" ht="15" customHeight="1">
      <c r="A15" s="31" t="s">
        <v>265</v>
      </c>
      <c r="B15" s="32" t="s">
        <v>266</v>
      </c>
      <c r="C15" s="27">
        <v>63.882445999999995</v>
      </c>
      <c r="D15" s="32" t="s">
        <v>267</v>
      </c>
      <c r="E15" s="32" t="s">
        <v>268</v>
      </c>
      <c r="F15" s="27">
        <v>101.90085</v>
      </c>
      <c r="G15" s="32" t="s">
        <v>269</v>
      </c>
      <c r="H15" s="32" t="s">
        <v>270</v>
      </c>
      <c r="I15" s="27"/>
    </row>
    <row r="16" spans="1:9" ht="15" customHeight="1">
      <c r="A16" s="31" t="s">
        <v>271</v>
      </c>
      <c r="B16" s="32" t="s">
        <v>272</v>
      </c>
      <c r="C16" s="27"/>
      <c r="D16" s="32" t="s">
        <v>273</v>
      </c>
      <c r="E16" s="32" t="s">
        <v>274</v>
      </c>
      <c r="F16" s="27">
        <v>79.18</v>
      </c>
      <c r="G16" s="32" t="s">
        <v>275</v>
      </c>
      <c r="H16" s="32" t="s">
        <v>276</v>
      </c>
      <c r="I16" s="27"/>
    </row>
    <row r="17" spans="1:9" ht="15" customHeight="1">
      <c r="A17" s="31" t="s">
        <v>277</v>
      </c>
      <c r="B17" s="32" t="s">
        <v>278</v>
      </c>
      <c r="C17" s="27">
        <v>1.867266</v>
      </c>
      <c r="D17" s="32" t="s">
        <v>279</v>
      </c>
      <c r="E17" s="32" t="s">
        <v>280</v>
      </c>
      <c r="F17" s="27">
        <v>74.887</v>
      </c>
      <c r="G17" s="32" t="s">
        <v>281</v>
      </c>
      <c r="H17" s="32" t="s">
        <v>282</v>
      </c>
      <c r="I17" s="27"/>
    </row>
    <row r="18" spans="1:9" ht="15" customHeight="1">
      <c r="A18" s="31" t="s">
        <v>283</v>
      </c>
      <c r="B18" s="32" t="s">
        <v>284</v>
      </c>
      <c r="C18" s="27">
        <v>95.518553</v>
      </c>
      <c r="D18" s="32" t="s">
        <v>285</v>
      </c>
      <c r="E18" s="32" t="s">
        <v>286</v>
      </c>
      <c r="F18" s="27"/>
      <c r="G18" s="32" t="s">
        <v>287</v>
      </c>
      <c r="H18" s="32" t="s">
        <v>288</v>
      </c>
      <c r="I18" s="27"/>
    </row>
    <row r="19" spans="1:9" ht="15" customHeight="1">
      <c r="A19" s="31" t="s">
        <v>289</v>
      </c>
      <c r="B19" s="32" t="s">
        <v>290</v>
      </c>
      <c r="C19" s="27"/>
      <c r="D19" s="32" t="s">
        <v>291</v>
      </c>
      <c r="E19" s="32" t="s">
        <v>292</v>
      </c>
      <c r="F19" s="27">
        <v>348.87</v>
      </c>
      <c r="G19" s="32" t="s">
        <v>293</v>
      </c>
      <c r="H19" s="32" t="s">
        <v>294</v>
      </c>
      <c r="I19" s="27"/>
    </row>
    <row r="20" spans="1:9" ht="15" customHeight="1">
      <c r="A20" s="31" t="s">
        <v>295</v>
      </c>
      <c r="B20" s="32" t="s">
        <v>296</v>
      </c>
      <c r="C20" s="27">
        <v>1.4688350000000001</v>
      </c>
      <c r="D20" s="32" t="s">
        <v>297</v>
      </c>
      <c r="E20" s="32" t="s">
        <v>298</v>
      </c>
      <c r="F20" s="27"/>
      <c r="G20" s="32" t="s">
        <v>299</v>
      </c>
      <c r="H20" s="32" t="s">
        <v>300</v>
      </c>
      <c r="I20" s="27"/>
    </row>
    <row r="21" spans="1:9" ht="15" customHeight="1">
      <c r="A21" s="31" t="s">
        <v>301</v>
      </c>
      <c r="B21" s="32" t="s">
        <v>302</v>
      </c>
      <c r="C21" s="27">
        <v>27.4692</v>
      </c>
      <c r="D21" s="32" t="s">
        <v>303</v>
      </c>
      <c r="E21" s="32" t="s">
        <v>304</v>
      </c>
      <c r="F21" s="27"/>
      <c r="G21" s="32" t="s">
        <v>305</v>
      </c>
      <c r="H21" s="32" t="s">
        <v>306</v>
      </c>
      <c r="I21" s="27"/>
    </row>
    <row r="22" spans="1:9" ht="15" customHeight="1">
      <c r="A22" s="31" t="s">
        <v>307</v>
      </c>
      <c r="B22" s="32" t="s">
        <v>308</v>
      </c>
      <c r="C22" s="27"/>
      <c r="D22" s="32" t="s">
        <v>309</v>
      </c>
      <c r="E22" s="32" t="s">
        <v>310</v>
      </c>
      <c r="F22" s="27"/>
      <c r="G22" s="32" t="s">
        <v>311</v>
      </c>
      <c r="H22" s="32" t="s">
        <v>312</v>
      </c>
      <c r="I22" s="27"/>
    </row>
    <row r="23" spans="1:9" ht="15" customHeight="1">
      <c r="A23" s="31" t="s">
        <v>313</v>
      </c>
      <c r="B23" s="32" t="s">
        <v>314</v>
      </c>
      <c r="C23" s="27"/>
      <c r="D23" s="32" t="s">
        <v>5</v>
      </c>
      <c r="E23" s="32" t="s">
        <v>315</v>
      </c>
      <c r="F23" s="27">
        <v>15.388</v>
      </c>
      <c r="G23" s="32" t="s">
        <v>316</v>
      </c>
      <c r="H23" s="32" t="s">
        <v>317</v>
      </c>
      <c r="I23" s="27"/>
    </row>
    <row r="24" spans="1:9" ht="15" customHeight="1">
      <c r="A24" s="31" t="s">
        <v>318</v>
      </c>
      <c r="B24" s="32" t="s">
        <v>319</v>
      </c>
      <c r="C24" s="27"/>
      <c r="D24" s="32" t="s">
        <v>320</v>
      </c>
      <c r="E24" s="32" t="s">
        <v>321</v>
      </c>
      <c r="F24" s="27"/>
      <c r="G24" s="32" t="s">
        <v>322</v>
      </c>
      <c r="H24" s="32" t="s">
        <v>323</v>
      </c>
      <c r="I24" s="27"/>
    </row>
    <row r="25" spans="1:9" ht="15" customHeight="1">
      <c r="A25" s="31" t="s">
        <v>324</v>
      </c>
      <c r="B25" s="32" t="s">
        <v>325</v>
      </c>
      <c r="C25" s="27">
        <v>27.4692</v>
      </c>
      <c r="D25" s="32" t="s">
        <v>326</v>
      </c>
      <c r="E25" s="32" t="s">
        <v>327</v>
      </c>
      <c r="F25" s="27"/>
      <c r="G25" s="32" t="s">
        <v>328</v>
      </c>
      <c r="H25" s="32" t="s">
        <v>329</v>
      </c>
      <c r="I25" s="27"/>
    </row>
    <row r="26" spans="1:9" ht="15" customHeight="1">
      <c r="A26" s="31" t="s">
        <v>330</v>
      </c>
      <c r="B26" s="32" t="s">
        <v>331</v>
      </c>
      <c r="C26" s="27"/>
      <c r="D26" s="32" t="s">
        <v>332</v>
      </c>
      <c r="E26" s="32" t="s">
        <v>333</v>
      </c>
      <c r="F26" s="27">
        <v>14.72148</v>
      </c>
      <c r="G26" s="32" t="s">
        <v>334</v>
      </c>
      <c r="H26" s="32" t="s">
        <v>335</v>
      </c>
      <c r="I26" s="27"/>
    </row>
    <row r="27" spans="1:9" ht="15" customHeight="1">
      <c r="A27" s="31" t="s">
        <v>336</v>
      </c>
      <c r="B27" s="32" t="s">
        <v>337</v>
      </c>
      <c r="C27" s="27"/>
      <c r="D27" s="32" t="s">
        <v>338</v>
      </c>
      <c r="E27" s="32" t="s">
        <v>339</v>
      </c>
      <c r="F27" s="27">
        <v>93.4</v>
      </c>
      <c r="G27" s="32" t="s">
        <v>340</v>
      </c>
      <c r="H27" s="32" t="s">
        <v>181</v>
      </c>
      <c r="I27" s="27"/>
    </row>
    <row r="28" spans="1:9" ht="15" customHeight="1">
      <c r="A28" s="31" t="s">
        <v>341</v>
      </c>
      <c r="B28" s="32" t="s">
        <v>342</v>
      </c>
      <c r="C28" s="27"/>
      <c r="D28" s="32" t="s">
        <v>343</v>
      </c>
      <c r="E28" s="32" t="s">
        <v>344</v>
      </c>
      <c r="F28" s="27">
        <v>138.349</v>
      </c>
      <c r="G28" s="32" t="s">
        <v>345</v>
      </c>
      <c r="H28" s="32" t="s">
        <v>346</v>
      </c>
      <c r="I28" s="27"/>
    </row>
    <row r="29" spans="1:9" ht="15" customHeight="1">
      <c r="A29" s="31" t="s">
        <v>347</v>
      </c>
      <c r="B29" s="32" t="s">
        <v>348</v>
      </c>
      <c r="C29" s="27"/>
      <c r="D29" s="32" t="s">
        <v>349</v>
      </c>
      <c r="E29" s="32" t="s">
        <v>350</v>
      </c>
      <c r="F29" s="27">
        <v>35.04192</v>
      </c>
      <c r="G29" s="32" t="s">
        <v>351</v>
      </c>
      <c r="H29" s="32" t="s">
        <v>352</v>
      </c>
      <c r="I29" s="27"/>
    </row>
    <row r="30" spans="1:9" ht="15" customHeight="1">
      <c r="A30" s="31" t="s">
        <v>353</v>
      </c>
      <c r="B30" s="32" t="s">
        <v>354</v>
      </c>
      <c r="C30" s="27"/>
      <c r="D30" s="32" t="s">
        <v>355</v>
      </c>
      <c r="E30" s="32" t="s">
        <v>356</v>
      </c>
      <c r="F30" s="27">
        <v>177.47158</v>
      </c>
      <c r="G30" s="32" t="s">
        <v>357</v>
      </c>
      <c r="H30" s="32" t="s">
        <v>358</v>
      </c>
      <c r="I30" s="27"/>
    </row>
    <row r="31" spans="1:9" ht="15" customHeight="1">
      <c r="A31" s="31" t="s">
        <v>359</v>
      </c>
      <c r="B31" s="32" t="s">
        <v>360</v>
      </c>
      <c r="C31" s="27"/>
      <c r="D31" s="32" t="s">
        <v>361</v>
      </c>
      <c r="E31" s="32" t="s">
        <v>362</v>
      </c>
      <c r="F31" s="27">
        <v>45.38683</v>
      </c>
      <c r="G31" s="32" t="s">
        <v>363</v>
      </c>
      <c r="H31" s="32" t="s">
        <v>184</v>
      </c>
      <c r="I31" s="27"/>
    </row>
    <row r="32" spans="1:9" ht="15" customHeight="1">
      <c r="A32" s="31" t="s">
        <v>364</v>
      </c>
      <c r="B32" s="32" t="s">
        <v>365</v>
      </c>
      <c r="C32" s="27"/>
      <c r="D32" s="32" t="s">
        <v>366</v>
      </c>
      <c r="E32" s="32" t="s">
        <v>367</v>
      </c>
      <c r="F32" s="27">
        <v>208.7</v>
      </c>
      <c r="G32" s="32" t="s">
        <v>5</v>
      </c>
      <c r="H32" s="32" t="s">
        <v>5</v>
      </c>
      <c r="I32" s="14"/>
    </row>
    <row r="33" spans="1:9" ht="15" customHeight="1">
      <c r="A33" s="31" t="s">
        <v>5</v>
      </c>
      <c r="B33" s="32" t="s">
        <v>5</v>
      </c>
      <c r="C33" s="14"/>
      <c r="D33" s="32" t="s">
        <v>368</v>
      </c>
      <c r="E33" s="32" t="s">
        <v>369</v>
      </c>
      <c r="F33" s="27"/>
      <c r="G33" s="32" t="s">
        <v>5</v>
      </c>
      <c r="H33" s="32" t="s">
        <v>5</v>
      </c>
      <c r="I33" s="14"/>
    </row>
    <row r="34" spans="1:9" ht="15" customHeight="1">
      <c r="A34" s="31" t="s">
        <v>5</v>
      </c>
      <c r="B34" s="32" t="s">
        <v>5</v>
      </c>
      <c r="C34" s="14"/>
      <c r="D34" s="32" t="s">
        <v>370</v>
      </c>
      <c r="E34" s="32" t="s">
        <v>371</v>
      </c>
      <c r="F34" s="27">
        <v>87.2</v>
      </c>
      <c r="G34" s="32" t="s">
        <v>5</v>
      </c>
      <c r="H34" s="32" t="s">
        <v>5</v>
      </c>
      <c r="I34" s="14"/>
    </row>
    <row r="35" spans="1:9" ht="15" customHeight="1">
      <c r="A35" s="33" t="s">
        <v>372</v>
      </c>
      <c r="B35" s="23" t="s">
        <v>5</v>
      </c>
      <c r="C35" s="27">
        <v>4639.9239</v>
      </c>
      <c r="D35" s="23" t="s">
        <v>373</v>
      </c>
      <c r="E35" s="23" t="s">
        <v>5</v>
      </c>
      <c r="F35" s="23" t="s">
        <v>5</v>
      </c>
      <c r="G35" s="23" t="s">
        <v>5</v>
      </c>
      <c r="H35" s="23" t="s">
        <v>5</v>
      </c>
      <c r="I35" s="27">
        <v>230.65790299999998</v>
      </c>
    </row>
    <row r="36" spans="1:9" ht="15" customHeight="1">
      <c r="A36" s="15" t="s">
        <v>374</v>
      </c>
      <c r="B36" s="16" t="s">
        <v>5</v>
      </c>
      <c r="C36" s="16" t="s">
        <v>5</v>
      </c>
      <c r="D36" s="16" t="s">
        <v>5</v>
      </c>
      <c r="E36" s="16" t="s">
        <v>5</v>
      </c>
      <c r="F36" s="16" t="s">
        <v>5</v>
      </c>
      <c r="G36" s="16" t="s">
        <v>5</v>
      </c>
      <c r="H36" s="16" t="s">
        <v>5</v>
      </c>
      <c r="I36" s="16"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J23" sqref="J23"/>
    </sheetView>
  </sheetViews>
  <sheetFormatPr defaultColWidth="9.140625" defaultRowHeight="12.75"/>
  <cols>
    <col min="1" max="12" width="13.421875" style="0" customWidth="1"/>
  </cols>
  <sheetData>
    <row r="1" ht="27">
      <c r="F1" s="1" t="s">
        <v>375</v>
      </c>
    </row>
    <row r="2" ht="12.75">
      <c r="L2" s="2" t="s">
        <v>376</v>
      </c>
    </row>
    <row r="3" spans="1:12" ht="12.75">
      <c r="A3" s="3" t="s">
        <v>2</v>
      </c>
      <c r="L3" s="2" t="s">
        <v>3</v>
      </c>
    </row>
    <row r="4" spans="1:12" ht="15" customHeight="1">
      <c r="A4" s="28" t="s">
        <v>377</v>
      </c>
      <c r="B4" s="29" t="s">
        <v>5</v>
      </c>
      <c r="C4" s="29" t="s">
        <v>5</v>
      </c>
      <c r="D4" s="29" t="s">
        <v>5</v>
      </c>
      <c r="E4" s="29" t="s">
        <v>5</v>
      </c>
      <c r="F4" s="29" t="s">
        <v>5</v>
      </c>
      <c r="G4" s="29" t="s">
        <v>216</v>
      </c>
      <c r="H4" s="29" t="s">
        <v>5</v>
      </c>
      <c r="I4" s="29" t="s">
        <v>5</v>
      </c>
      <c r="J4" s="29" t="s">
        <v>5</v>
      </c>
      <c r="K4" s="29" t="s">
        <v>5</v>
      </c>
      <c r="L4" s="29" t="s">
        <v>5</v>
      </c>
    </row>
    <row r="5" spans="1:12" ht="15" customHeight="1">
      <c r="A5" s="6" t="s">
        <v>116</v>
      </c>
      <c r="B5" s="7" t="s">
        <v>378</v>
      </c>
      <c r="C5" s="7" t="s">
        <v>379</v>
      </c>
      <c r="D5" s="7" t="s">
        <v>5</v>
      </c>
      <c r="E5" s="7" t="s">
        <v>5</v>
      </c>
      <c r="F5" s="7" t="s">
        <v>380</v>
      </c>
      <c r="G5" s="7" t="s">
        <v>116</v>
      </c>
      <c r="H5" s="7" t="s">
        <v>378</v>
      </c>
      <c r="I5" s="7" t="s">
        <v>379</v>
      </c>
      <c r="J5" s="7" t="s">
        <v>5</v>
      </c>
      <c r="K5" s="7" t="s">
        <v>5</v>
      </c>
      <c r="L5" s="7" t="s">
        <v>380</v>
      </c>
    </row>
    <row r="6" spans="1:12" ht="30.75" customHeight="1">
      <c r="A6" s="6" t="s">
        <v>5</v>
      </c>
      <c r="B6" s="7" t="s">
        <v>5</v>
      </c>
      <c r="C6" s="7" t="s">
        <v>115</v>
      </c>
      <c r="D6" s="7" t="s">
        <v>381</v>
      </c>
      <c r="E6" s="7" t="s">
        <v>382</v>
      </c>
      <c r="F6" s="7" t="s">
        <v>5</v>
      </c>
      <c r="G6" s="7" t="s">
        <v>5</v>
      </c>
      <c r="H6" s="7" t="s">
        <v>5</v>
      </c>
      <c r="I6" s="7" t="s">
        <v>115</v>
      </c>
      <c r="J6" s="7" t="s">
        <v>381</v>
      </c>
      <c r="K6" s="7" t="s">
        <v>382</v>
      </c>
      <c r="L6" s="7" t="s">
        <v>5</v>
      </c>
    </row>
    <row r="7" spans="1:12" ht="15" customHeight="1">
      <c r="A7" s="6" t="s">
        <v>11</v>
      </c>
      <c r="B7" s="7" t="s">
        <v>12</v>
      </c>
      <c r="C7" s="7" t="s">
        <v>20</v>
      </c>
      <c r="D7" s="7" t="s">
        <v>24</v>
      </c>
      <c r="E7" s="7" t="s">
        <v>28</v>
      </c>
      <c r="F7" s="7" t="s">
        <v>32</v>
      </c>
      <c r="G7" s="7" t="s">
        <v>36</v>
      </c>
      <c r="H7" s="7" t="s">
        <v>39</v>
      </c>
      <c r="I7" s="7" t="s">
        <v>42</v>
      </c>
      <c r="J7" s="7" t="s">
        <v>45</v>
      </c>
      <c r="K7" s="7" t="s">
        <v>48</v>
      </c>
      <c r="L7" s="7" t="s">
        <v>51</v>
      </c>
    </row>
    <row r="8" spans="1:12" ht="15" customHeight="1">
      <c r="A8" s="30">
        <v>17.2</v>
      </c>
      <c r="B8" s="27"/>
      <c r="C8" s="27">
        <v>7.2</v>
      </c>
      <c r="D8" s="27"/>
      <c r="E8" s="27">
        <v>7.2</v>
      </c>
      <c r="F8" s="27">
        <v>10</v>
      </c>
      <c r="G8" s="27">
        <v>6.077483</v>
      </c>
      <c r="H8" s="27"/>
      <c r="I8" s="27">
        <v>4.538683</v>
      </c>
      <c r="J8" s="27"/>
      <c r="K8" s="27">
        <v>4.538683</v>
      </c>
      <c r="L8" s="27">
        <v>1.5388</v>
      </c>
    </row>
    <row r="9" spans="1:12" ht="30.75" customHeight="1">
      <c r="A9" s="15" t="s">
        <v>383</v>
      </c>
      <c r="B9" s="16" t="s">
        <v>5</v>
      </c>
      <c r="C9" s="16" t="s">
        <v>5</v>
      </c>
      <c r="D9" s="16" t="s">
        <v>5</v>
      </c>
      <c r="E9" s="16" t="s">
        <v>5</v>
      </c>
      <c r="F9" s="16" t="s">
        <v>5</v>
      </c>
      <c r="G9" s="16" t="s">
        <v>5</v>
      </c>
      <c r="H9" s="16" t="s">
        <v>5</v>
      </c>
      <c r="I9" s="16" t="s">
        <v>5</v>
      </c>
      <c r="J9" s="16" t="s">
        <v>5</v>
      </c>
      <c r="K9" s="16" t="s">
        <v>5</v>
      </c>
      <c r="L9" s="16"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F30" sqref="F30"/>
    </sheetView>
  </sheetViews>
  <sheetFormatPr defaultColWidth="9.140625" defaultRowHeight="12.75"/>
  <cols>
    <col min="1" max="3" width="3.140625" style="0" customWidth="1"/>
    <col min="4" max="4" width="37.421875" style="0" customWidth="1"/>
    <col min="5" max="10" width="16.00390625" style="0" customWidth="1"/>
  </cols>
  <sheetData>
    <row r="1" ht="19.5">
      <c r="F1" s="17" t="s">
        <v>384</v>
      </c>
    </row>
    <row r="2" ht="12.75">
      <c r="J2" s="2" t="s">
        <v>385</v>
      </c>
    </row>
    <row r="3" spans="1:10" ht="12.75">
      <c r="A3" s="3" t="s">
        <v>2</v>
      </c>
      <c r="J3" s="2" t="s">
        <v>3</v>
      </c>
    </row>
    <row r="4" spans="1:10" ht="15" customHeight="1">
      <c r="A4" s="18" t="s">
        <v>7</v>
      </c>
      <c r="B4" s="19" t="s">
        <v>5</v>
      </c>
      <c r="C4" s="19" t="s">
        <v>5</v>
      </c>
      <c r="D4" s="19" t="s">
        <v>5</v>
      </c>
      <c r="E4" s="20" t="s">
        <v>95</v>
      </c>
      <c r="F4" s="20" t="s">
        <v>386</v>
      </c>
      <c r="G4" s="20" t="s">
        <v>209</v>
      </c>
      <c r="H4" s="20" t="s">
        <v>5</v>
      </c>
      <c r="I4" s="20" t="s">
        <v>5</v>
      </c>
      <c r="J4" s="20" t="s">
        <v>97</v>
      </c>
    </row>
    <row r="5" spans="1:10" ht="15" customHeight="1">
      <c r="A5" s="21" t="s">
        <v>113</v>
      </c>
      <c r="B5" s="22" t="s">
        <v>5</v>
      </c>
      <c r="C5" s="22" t="s">
        <v>5</v>
      </c>
      <c r="D5" s="23" t="s">
        <v>114</v>
      </c>
      <c r="E5" s="22" t="s">
        <v>5</v>
      </c>
      <c r="F5" s="22" t="s">
        <v>5</v>
      </c>
      <c r="G5" s="22" t="s">
        <v>115</v>
      </c>
      <c r="H5" s="22" t="s">
        <v>188</v>
      </c>
      <c r="I5" s="22" t="s">
        <v>189</v>
      </c>
      <c r="J5" s="22" t="s">
        <v>5</v>
      </c>
    </row>
    <row r="6" spans="1:10" ht="15" customHeight="1">
      <c r="A6" s="21" t="s">
        <v>5</v>
      </c>
      <c r="B6" s="22" t="s">
        <v>5</v>
      </c>
      <c r="C6" s="22" t="s">
        <v>5</v>
      </c>
      <c r="D6" s="23" t="s">
        <v>5</v>
      </c>
      <c r="E6" s="22" t="s">
        <v>5</v>
      </c>
      <c r="F6" s="22" t="s">
        <v>5</v>
      </c>
      <c r="G6" s="22" t="s">
        <v>5</v>
      </c>
      <c r="H6" s="22" t="s">
        <v>115</v>
      </c>
      <c r="I6" s="22" t="s">
        <v>115</v>
      </c>
      <c r="J6" s="22" t="s">
        <v>5</v>
      </c>
    </row>
    <row r="7" spans="1:10" ht="15" customHeight="1">
      <c r="A7" s="24" t="s">
        <v>5</v>
      </c>
      <c r="B7" s="25" t="s">
        <v>5</v>
      </c>
      <c r="C7" s="25" t="s">
        <v>5</v>
      </c>
      <c r="D7" s="26" t="s">
        <v>5</v>
      </c>
      <c r="E7" s="22" t="s">
        <v>5</v>
      </c>
      <c r="F7" s="22" t="s">
        <v>5</v>
      </c>
      <c r="G7" s="22" t="s">
        <v>5</v>
      </c>
      <c r="H7" s="22" t="s">
        <v>5</v>
      </c>
      <c r="I7" s="22" t="s">
        <v>5</v>
      </c>
      <c r="J7" s="22" t="s">
        <v>5</v>
      </c>
    </row>
    <row r="8" spans="1:10" ht="15" customHeight="1">
      <c r="A8" s="9" t="s">
        <v>10</v>
      </c>
      <c r="B8" s="8" t="s">
        <v>5</v>
      </c>
      <c r="C8" s="8" t="s">
        <v>5</v>
      </c>
      <c r="D8" s="8" t="s">
        <v>5</v>
      </c>
      <c r="E8" s="23" t="s">
        <v>11</v>
      </c>
      <c r="F8" s="23" t="s">
        <v>12</v>
      </c>
      <c r="G8" s="23" t="s">
        <v>20</v>
      </c>
      <c r="H8" s="23" t="s">
        <v>24</v>
      </c>
      <c r="I8" s="23" t="s">
        <v>28</v>
      </c>
      <c r="J8" s="23" t="s">
        <v>32</v>
      </c>
    </row>
    <row r="9" spans="1:10" ht="15" customHeight="1">
      <c r="A9" s="9" t="s">
        <v>116</v>
      </c>
      <c r="B9" s="8" t="s">
        <v>5</v>
      </c>
      <c r="C9" s="8" t="s">
        <v>5</v>
      </c>
      <c r="D9" s="8" t="s">
        <v>5</v>
      </c>
      <c r="E9" s="10"/>
      <c r="F9" s="10">
        <v>4076.593211</v>
      </c>
      <c r="G9" s="10">
        <v>2533.883211</v>
      </c>
      <c r="H9" s="10"/>
      <c r="I9" s="10">
        <v>2533.883211</v>
      </c>
      <c r="J9" s="10">
        <v>1542.71</v>
      </c>
    </row>
    <row r="10" spans="1:10" ht="15" customHeight="1">
      <c r="A10" s="11" t="s">
        <v>135</v>
      </c>
      <c r="B10" s="12" t="s">
        <v>5</v>
      </c>
      <c r="C10" s="12" t="s">
        <v>5</v>
      </c>
      <c r="D10" s="12" t="s">
        <v>136</v>
      </c>
      <c r="E10" s="27"/>
      <c r="F10" s="27">
        <v>4076.593211</v>
      </c>
      <c r="G10" s="27">
        <v>2533.883211</v>
      </c>
      <c r="H10" s="27"/>
      <c r="I10" s="27">
        <v>2533.883211</v>
      </c>
      <c r="J10" s="27">
        <v>1542.71</v>
      </c>
    </row>
    <row r="11" spans="1:10" ht="15" customHeight="1">
      <c r="A11" s="11" t="s">
        <v>152</v>
      </c>
      <c r="B11" s="12" t="s">
        <v>5</v>
      </c>
      <c r="C11" s="12" t="s">
        <v>5</v>
      </c>
      <c r="D11" s="12" t="s">
        <v>153</v>
      </c>
      <c r="E11" s="27"/>
      <c r="F11" s="27">
        <v>3939.449707</v>
      </c>
      <c r="G11" s="27">
        <v>2396.739707</v>
      </c>
      <c r="H11" s="27"/>
      <c r="I11" s="27">
        <v>2396.739707</v>
      </c>
      <c r="J11" s="27">
        <v>1542.71</v>
      </c>
    </row>
    <row r="12" spans="1:10" ht="15" customHeight="1">
      <c r="A12" s="11" t="s">
        <v>154</v>
      </c>
      <c r="B12" s="12" t="s">
        <v>5</v>
      </c>
      <c r="C12" s="12" t="s">
        <v>5</v>
      </c>
      <c r="D12" s="12" t="s">
        <v>155</v>
      </c>
      <c r="E12" s="27"/>
      <c r="F12" s="27">
        <v>2128.858007</v>
      </c>
      <c r="G12" s="27">
        <v>2128.858007</v>
      </c>
      <c r="H12" s="27"/>
      <c r="I12" s="27">
        <v>2128.858007</v>
      </c>
      <c r="J12" s="27"/>
    </row>
    <row r="13" spans="1:10" ht="15" customHeight="1">
      <c r="A13" s="11" t="s">
        <v>156</v>
      </c>
      <c r="B13" s="12" t="s">
        <v>5</v>
      </c>
      <c r="C13" s="12" t="s">
        <v>5</v>
      </c>
      <c r="D13" s="12" t="s">
        <v>157</v>
      </c>
      <c r="E13" s="27"/>
      <c r="F13" s="27">
        <v>1810.5917</v>
      </c>
      <c r="G13" s="27">
        <v>267.8817</v>
      </c>
      <c r="H13" s="27"/>
      <c r="I13" s="27">
        <v>267.8817</v>
      </c>
      <c r="J13" s="27">
        <v>1542.71</v>
      </c>
    </row>
    <row r="14" spans="1:10" ht="15" customHeight="1">
      <c r="A14" s="11" t="s">
        <v>158</v>
      </c>
      <c r="B14" s="12" t="s">
        <v>5</v>
      </c>
      <c r="C14" s="12" t="s">
        <v>5</v>
      </c>
      <c r="D14" s="12" t="s">
        <v>159</v>
      </c>
      <c r="E14" s="27"/>
      <c r="F14" s="27">
        <v>137.143504</v>
      </c>
      <c r="G14" s="27">
        <v>137.143504</v>
      </c>
      <c r="H14" s="27"/>
      <c r="I14" s="27">
        <v>137.143504</v>
      </c>
      <c r="J14" s="27"/>
    </row>
    <row r="15" spans="1:10" ht="15" customHeight="1">
      <c r="A15" s="11" t="s">
        <v>160</v>
      </c>
      <c r="B15" s="12" t="s">
        <v>5</v>
      </c>
      <c r="C15" s="12" t="s">
        <v>5</v>
      </c>
      <c r="D15" s="12" t="s">
        <v>161</v>
      </c>
      <c r="E15" s="27"/>
      <c r="F15" s="27">
        <v>137.143504</v>
      </c>
      <c r="G15" s="27">
        <v>137.143504</v>
      </c>
      <c r="H15" s="27"/>
      <c r="I15" s="27">
        <v>137.143504</v>
      </c>
      <c r="J15" s="27"/>
    </row>
    <row r="16" spans="1:10" ht="15" customHeight="1">
      <c r="A16" s="11" t="s">
        <v>5</v>
      </c>
      <c r="B16" s="12" t="s">
        <v>5</v>
      </c>
      <c r="C16" s="12" t="s">
        <v>5</v>
      </c>
      <c r="D16" s="12" t="s">
        <v>5</v>
      </c>
      <c r="E16" s="14" t="s">
        <v>5</v>
      </c>
      <c r="F16" s="14" t="s">
        <v>5</v>
      </c>
      <c r="G16" s="14" t="s">
        <v>5</v>
      </c>
      <c r="H16" s="14" t="s">
        <v>5</v>
      </c>
      <c r="I16" s="14" t="s">
        <v>5</v>
      </c>
      <c r="J16" s="14" t="s">
        <v>5</v>
      </c>
    </row>
    <row r="17" spans="1:10" ht="15" customHeight="1">
      <c r="A17" s="11" t="s">
        <v>5</v>
      </c>
      <c r="B17" s="12" t="s">
        <v>5</v>
      </c>
      <c r="C17" s="12" t="s">
        <v>5</v>
      </c>
      <c r="D17" s="12" t="s">
        <v>5</v>
      </c>
      <c r="E17" s="14" t="s">
        <v>5</v>
      </c>
      <c r="F17" s="14" t="s">
        <v>5</v>
      </c>
      <c r="G17" s="14" t="s">
        <v>5</v>
      </c>
      <c r="H17" s="14" t="s">
        <v>5</v>
      </c>
      <c r="I17" s="14" t="s">
        <v>5</v>
      </c>
      <c r="J17" s="14" t="s">
        <v>5</v>
      </c>
    </row>
    <row r="18" spans="1:10" ht="15" customHeight="1">
      <c r="A18" s="11" t="s">
        <v>5</v>
      </c>
      <c r="B18" s="12" t="s">
        <v>5</v>
      </c>
      <c r="C18" s="12" t="s">
        <v>5</v>
      </c>
      <c r="D18" s="12" t="s">
        <v>5</v>
      </c>
      <c r="E18" s="14" t="s">
        <v>5</v>
      </c>
      <c r="F18" s="14" t="s">
        <v>5</v>
      </c>
      <c r="G18" s="14" t="s">
        <v>5</v>
      </c>
      <c r="H18" s="14" t="s">
        <v>5</v>
      </c>
      <c r="I18" s="14" t="s">
        <v>5</v>
      </c>
      <c r="J18" s="14" t="s">
        <v>5</v>
      </c>
    </row>
    <row r="19" spans="1:10" ht="15" customHeight="1">
      <c r="A19" s="15" t="s">
        <v>387</v>
      </c>
      <c r="B19" s="16" t="s">
        <v>5</v>
      </c>
      <c r="C19" s="16" t="s">
        <v>5</v>
      </c>
      <c r="D19" s="16" t="s">
        <v>5</v>
      </c>
      <c r="E19" s="16" t="s">
        <v>5</v>
      </c>
      <c r="F19" s="16" t="s">
        <v>5</v>
      </c>
      <c r="G19" s="16" t="s">
        <v>5</v>
      </c>
      <c r="H19" s="16" t="s">
        <v>5</v>
      </c>
      <c r="I19" s="16" t="s">
        <v>5</v>
      </c>
      <c r="J19" s="16" t="s">
        <v>5</v>
      </c>
    </row>
  </sheetData>
  <sheetProtection/>
  <mergeCells count="85">
    <mergeCell ref="A4:D4"/>
    <mergeCell ref="G4:I4"/>
    <mergeCell ref="A8:D8"/>
    <mergeCell ref="A9:D9"/>
    <mergeCell ref="A10:C10"/>
    <mergeCell ref="A11:C11"/>
    <mergeCell ref="A12:C12"/>
    <mergeCell ref="A13:C13"/>
    <mergeCell ref="A14:C14"/>
    <mergeCell ref="A15:C15"/>
    <mergeCell ref="A16:C16"/>
    <mergeCell ref="A17:C17"/>
    <mergeCell ref="A18:C18"/>
    <mergeCell ref="A19:J1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4"/>
  <sheetViews>
    <sheetView workbookViewId="0" topLeftCell="A1">
      <selection activeCell="H29" sqref="H29"/>
    </sheetView>
  </sheetViews>
  <sheetFormatPr defaultColWidth="9.140625" defaultRowHeight="12.75"/>
  <cols>
    <col min="1" max="1" width="5.57421875" style="0" customWidth="1"/>
    <col min="2" max="2" width="5.7109375" style="0" customWidth="1"/>
    <col min="3" max="3" width="5.00390625" style="0" customWidth="1"/>
    <col min="4" max="4" width="44.140625" style="0" customWidth="1"/>
    <col min="5" max="7" width="17.140625" style="0" customWidth="1"/>
    <col min="8" max="8" width="9.7109375" style="0" bestFit="1" customWidth="1"/>
  </cols>
  <sheetData>
    <row r="1" ht="27">
      <c r="D1" s="1" t="s">
        <v>388</v>
      </c>
    </row>
    <row r="2" ht="12.75">
      <c r="G2" s="2" t="s">
        <v>389</v>
      </c>
    </row>
    <row r="3" spans="1:7" ht="12.75">
      <c r="A3" s="3" t="s">
        <v>2</v>
      </c>
      <c r="G3" s="2" t="s">
        <v>3</v>
      </c>
    </row>
    <row r="4" spans="1:7" ht="15" customHeight="1">
      <c r="A4" s="4" t="s">
        <v>390</v>
      </c>
      <c r="B4" s="5" t="s">
        <v>5</v>
      </c>
      <c r="C4" s="5" t="s">
        <v>5</v>
      </c>
      <c r="D4" s="5" t="s">
        <v>5</v>
      </c>
      <c r="E4" s="5" t="s">
        <v>209</v>
      </c>
      <c r="F4" s="5" t="s">
        <v>5</v>
      </c>
      <c r="G4" s="5" t="s">
        <v>5</v>
      </c>
    </row>
    <row r="5" spans="1:7" ht="30.75" customHeight="1">
      <c r="A5" s="6" t="s">
        <v>113</v>
      </c>
      <c r="B5" s="7" t="s">
        <v>5</v>
      </c>
      <c r="C5" s="7" t="s">
        <v>5</v>
      </c>
      <c r="D5" s="8" t="s">
        <v>114</v>
      </c>
      <c r="E5" s="8" t="s">
        <v>115</v>
      </c>
      <c r="F5" s="8" t="s">
        <v>188</v>
      </c>
      <c r="G5" s="8" t="s">
        <v>189</v>
      </c>
    </row>
    <row r="6" spans="1:7" ht="15" customHeight="1">
      <c r="A6" s="9" t="s">
        <v>10</v>
      </c>
      <c r="B6" s="8" t="s">
        <v>5</v>
      </c>
      <c r="C6" s="8" t="s">
        <v>5</v>
      </c>
      <c r="D6" s="8" t="s">
        <v>5</v>
      </c>
      <c r="E6" s="8" t="s">
        <v>11</v>
      </c>
      <c r="F6" s="8" t="s">
        <v>12</v>
      </c>
      <c r="G6" s="8" t="s">
        <v>20</v>
      </c>
    </row>
    <row r="7" spans="1:7" ht="15" customHeight="1">
      <c r="A7" s="9" t="s">
        <v>116</v>
      </c>
      <c r="B7" s="8" t="s">
        <v>5</v>
      </c>
      <c r="C7" s="8" t="s">
        <v>5</v>
      </c>
      <c r="D7" s="8" t="s">
        <v>5</v>
      </c>
      <c r="E7" s="10"/>
      <c r="F7" s="10"/>
      <c r="G7" s="10"/>
    </row>
    <row r="8" spans="1:7" ht="15" customHeight="1">
      <c r="A8" s="11" t="s">
        <v>5</v>
      </c>
      <c r="B8" s="12" t="s">
        <v>5</v>
      </c>
      <c r="C8" s="12" t="s">
        <v>5</v>
      </c>
      <c r="D8" s="13" t="s">
        <v>5</v>
      </c>
      <c r="E8" s="14" t="s">
        <v>5</v>
      </c>
      <c r="F8" s="14" t="s">
        <v>5</v>
      </c>
      <c r="G8" s="14" t="s">
        <v>5</v>
      </c>
    </row>
    <row r="9" spans="1:7" ht="15" customHeight="1">
      <c r="A9" s="11" t="s">
        <v>5</v>
      </c>
      <c r="B9" s="12" t="s">
        <v>5</v>
      </c>
      <c r="C9" s="12" t="s">
        <v>5</v>
      </c>
      <c r="D9" s="13" t="s">
        <v>5</v>
      </c>
      <c r="E9" s="14" t="s">
        <v>5</v>
      </c>
      <c r="F9" s="14" t="s">
        <v>5</v>
      </c>
      <c r="G9" s="14" t="s">
        <v>5</v>
      </c>
    </row>
    <row r="10" spans="1:7" ht="15" customHeight="1">
      <c r="A10" s="11" t="s">
        <v>5</v>
      </c>
      <c r="B10" s="12" t="s">
        <v>5</v>
      </c>
      <c r="C10" s="12" t="s">
        <v>5</v>
      </c>
      <c r="D10" s="13" t="s">
        <v>5</v>
      </c>
      <c r="E10" s="14" t="s">
        <v>5</v>
      </c>
      <c r="F10" s="14" t="s">
        <v>5</v>
      </c>
      <c r="G10" s="14" t="s">
        <v>5</v>
      </c>
    </row>
    <row r="11" spans="1:7" ht="15" customHeight="1">
      <c r="A11" s="11" t="s">
        <v>5</v>
      </c>
      <c r="B11" s="12" t="s">
        <v>5</v>
      </c>
      <c r="C11" s="12" t="s">
        <v>5</v>
      </c>
      <c r="D11" s="13" t="s">
        <v>5</v>
      </c>
      <c r="E11" s="14" t="s">
        <v>5</v>
      </c>
      <c r="F11" s="14" t="s">
        <v>5</v>
      </c>
      <c r="G11" s="14" t="s">
        <v>5</v>
      </c>
    </row>
    <row r="12" spans="1:7" ht="15" customHeight="1">
      <c r="A12" s="11" t="s">
        <v>5</v>
      </c>
      <c r="B12" s="12" t="s">
        <v>5</v>
      </c>
      <c r="C12" s="12" t="s">
        <v>5</v>
      </c>
      <c r="D12" s="13" t="s">
        <v>5</v>
      </c>
      <c r="E12" s="14" t="s">
        <v>5</v>
      </c>
      <c r="F12" s="14" t="s">
        <v>5</v>
      </c>
      <c r="G12" s="14" t="s">
        <v>5</v>
      </c>
    </row>
    <row r="13" spans="1:7" ht="15" customHeight="1">
      <c r="A13" s="11" t="s">
        <v>5</v>
      </c>
      <c r="B13" s="12" t="s">
        <v>5</v>
      </c>
      <c r="C13" s="12" t="s">
        <v>5</v>
      </c>
      <c r="D13" s="13" t="s">
        <v>5</v>
      </c>
      <c r="E13" s="14" t="s">
        <v>5</v>
      </c>
      <c r="F13" s="14" t="s">
        <v>5</v>
      </c>
      <c r="G13" s="14" t="s">
        <v>5</v>
      </c>
    </row>
    <row r="14" spans="1:7" ht="15" customHeight="1">
      <c r="A14" s="15" t="s">
        <v>391</v>
      </c>
      <c r="B14" s="16" t="s">
        <v>5</v>
      </c>
      <c r="C14" s="16" t="s">
        <v>5</v>
      </c>
      <c r="D14" s="16" t="s">
        <v>5</v>
      </c>
      <c r="E14" s="16" t="s">
        <v>5</v>
      </c>
      <c r="F14" s="16" t="s">
        <v>5</v>
      </c>
      <c r="G14" s="16" t="s">
        <v>5</v>
      </c>
    </row>
  </sheetData>
  <sheetProtection/>
  <mergeCells count="43">
    <mergeCell ref="A4:D4"/>
    <mergeCell ref="E4:G4"/>
    <mergeCell ref="A5:C5"/>
    <mergeCell ref="A6:D6"/>
    <mergeCell ref="A7:D7"/>
    <mergeCell ref="A8:C8"/>
    <mergeCell ref="A9:C9"/>
    <mergeCell ref="A10:C10"/>
    <mergeCell ref="A11:C11"/>
    <mergeCell ref="A12:C12"/>
    <mergeCell ref="A13:C13"/>
    <mergeCell ref="A14:G1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a...粉色</cp:lastModifiedBy>
  <dcterms:created xsi:type="dcterms:W3CDTF">2021-01-19T07:02:09Z</dcterms:created>
  <dcterms:modified xsi:type="dcterms:W3CDTF">2021-06-07T03:53:47Z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7BE868D9E4714E53B175B45A2FBBA4E2</vt:lpwstr>
  </property>
</Properties>
</file>